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imakova\Desktop\PORTÁL JUSTICE\"/>
    </mc:Choice>
  </mc:AlternateContent>
  <xr:revisionPtr revIDLastSave="0" documentId="8_{4831551D-15F3-4F62-B178-CD598C34075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C12" i="1"/>
  <c r="C15" i="1"/>
  <c r="C7" i="1"/>
  <c r="C39" i="1"/>
  <c r="C17" i="1" l="1"/>
  <c r="C35" i="1"/>
  <c r="C33" i="1"/>
  <c r="C30" i="1"/>
  <c r="C22" i="1"/>
  <c r="C41" i="1" l="1"/>
</calcChain>
</file>

<file path=xl/sharedStrings.xml><?xml version="1.0" encoding="utf-8"?>
<sst xmlns="http://schemas.openxmlformats.org/spreadsheetml/2006/main" count="33" uniqueCount="32">
  <si>
    <t>Rozpočtová položka</t>
  </si>
  <si>
    <t>Rozpočet v Kč</t>
  </si>
  <si>
    <t>Přijaté sankční platby</t>
  </si>
  <si>
    <t xml:space="preserve">Ostatní nedaňové příjmy   </t>
  </si>
  <si>
    <t>Nedaňové příjmy</t>
  </si>
  <si>
    <t>Příjmy</t>
  </si>
  <si>
    <t xml:space="preserve">Platy   </t>
  </si>
  <si>
    <t>Úroky a ostatní finanční výdaje</t>
  </si>
  <si>
    <t>Ostatní neinvestiční výdaje</t>
  </si>
  <si>
    <t>Běžné výdaje</t>
  </si>
  <si>
    <t>Kapitálové výdaje</t>
  </si>
  <si>
    <t>Výdaje celkem</t>
  </si>
  <si>
    <t>Výdaje na  některé úpravy hmot. věci a pořízení některých práv k hmotným věcem</t>
  </si>
  <si>
    <t>Výdaje související s neinvestičními nákupy, příspěvky, náhrady a věcné dary</t>
  </si>
  <si>
    <t xml:space="preserve">Daňové příjmy </t>
  </si>
  <si>
    <t xml:space="preserve">Přijaté transfery </t>
  </si>
  <si>
    <t xml:space="preserve">Přijem ze správních a soudních poplatků </t>
  </si>
  <si>
    <t xml:space="preserve">Příjem z pronájmu nebo pachtu majetku </t>
  </si>
  <si>
    <t xml:space="preserve">Výdaje na ostatní platby za provedenou práci </t>
  </si>
  <si>
    <t>Platy a obdobné související výdaje</t>
  </si>
  <si>
    <t xml:space="preserve">Výdaje na neinvestiční nákupy a související výdaje </t>
  </si>
  <si>
    <t xml:space="preserve">Výdaje na nákup mateirálu </t>
  </si>
  <si>
    <t xml:space="preserve">Výdaje na nákup vody, paliv a enerigií </t>
  </si>
  <si>
    <t xml:space="preserve">Výdaje na nákupy služeb </t>
  </si>
  <si>
    <t xml:space="preserve">Výdaje na ostatní nákupy </t>
  </si>
  <si>
    <t>Neinvest. transfery veřejnpráv. osobám a mezi peň. fondy téže osoby a platby daní</t>
  </si>
  <si>
    <t>Neivestiční převody vlastním fondům a ve vztahu k útvarům bez plné práv. subjetk.</t>
  </si>
  <si>
    <t>Ostatní neinvest. transfery jiným veřejným rozp., platby daní a další povinné platby</t>
  </si>
  <si>
    <t xml:space="preserve">Pořízení dlouhodobého hmotného majetku </t>
  </si>
  <si>
    <t xml:space="preserve">Povinné a zákonné pojistné placené zaměstnavatelem </t>
  </si>
  <si>
    <t>Schválený rozpočet pro Krajský soud v Ostravě na rok 2024</t>
  </si>
  <si>
    <t xml:space="preserve">Investiční přijaté transfery ze zahraničí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</si>
</sst>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,###,##0.0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0" fontId="1" fillId="0" borderId="6" xfId="0" applyFont="1" applyBorder="1" applyAlignment="1" applyProtection="1">
      <alignment horizontal="left"/>
      <protection locked="0"/>
    </xf>
    <xf numFmtId="164" fontId="1" fillId="0" borderId="6" xfId="0" applyNumberFormat="1" applyFont="1" applyBorder="1" applyProtection="1"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2" xfId="0" applyFont="1" applyBorder="1" applyProtection="1">
      <protection locked="0"/>
    </xf>
    <xf numFmtId="164" fontId="1" fillId="0" borderId="3" xfId="0" applyNumberFormat="1" applyFont="1" applyBorder="1" applyProtection="1">
      <protection locked="0"/>
    </xf>
    <xf numFmtId="0" fontId="1" fillId="0" borderId="6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Protection="1">
      <protection locked="0"/>
    </xf>
    <xf numFmtId="164" fontId="1" fillId="0" borderId="6" xfId="0" applyNumberFormat="1" applyFont="1" applyFill="1" applyBorder="1" applyProtection="1">
      <protection locked="0"/>
    </xf>
    <xf numFmtId="0" fontId="0" fillId="0" borderId="0" xfId="0" applyFill="1" applyProtection="1">
      <protection locked="0"/>
    </xf>
    <xf numFmtId="0" fontId="0" fillId="0" borderId="0" xfId="0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5" xfId="0" applyFont="1" applyFill="1" applyBorder="1" applyAlignment="1" applyProtection="1">
      <alignment horizontal="left"/>
      <protection locked="0"/>
    </xf>
    <xf numFmtId="4" fontId="1" fillId="0" borderId="4" xfId="0" applyNumberFormat="1" applyFont="1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4" fontId="0" fillId="0" borderId="0" xfId="0" applyNumberFormat="1" applyProtection="1"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0" xfId="0" applyFont="1" applyBorder="1" applyProtection="1">
      <protection locked="0"/>
    </xf>
    <xf numFmtId="164" fontId="3" fillId="0" borderId="6" xfId="0" applyNumberFormat="1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7" xfId="0" applyFont="1" applyBorder="1" applyProtection="1">
      <protection locked="0"/>
    </xf>
    <xf numFmtId="164" fontId="3" fillId="0" borderId="7" xfId="0" applyNumberFormat="1" applyFont="1" applyBorder="1" applyProtection="1"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4" xfId="0" applyFont="1" applyBorder="1" applyProtection="1">
      <protection locked="0"/>
    </xf>
    <xf numFmtId="164" fontId="3" fillId="0" borderId="4" xfId="0" applyNumberFormat="1" applyFont="1" applyBorder="1" applyProtection="1"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2" xfId="0" applyFont="1" applyBorder="1" applyProtection="1">
      <protection locked="0"/>
    </xf>
    <xf numFmtId="164" fontId="3" fillId="0" borderId="3" xfId="0" applyNumberFormat="1" applyFont="1" applyBorder="1" applyProtection="1"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Protection="1">
      <protection locked="0"/>
    </xf>
    <xf numFmtId="164" fontId="1" fillId="2" borderId="3" xfId="0" applyNumberFormat="1" applyFont="1" applyFill="1" applyBorder="1" applyProtection="1">
      <protection locked="0"/>
    </xf>
    <xf numFmtId="0" fontId="1" fillId="3" borderId="3" xfId="0" applyFont="1" applyFill="1" applyBorder="1" applyAlignment="1" applyProtection="1">
      <alignment horizontal="left"/>
      <protection locked="0"/>
    </xf>
    <xf numFmtId="0" fontId="1" fillId="3" borderId="2" xfId="0" applyFont="1" applyFill="1" applyBorder="1" applyProtection="1">
      <protection locked="0"/>
    </xf>
    <xf numFmtId="164" fontId="1" fillId="3" borderId="3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left"/>
      <protection locked="0"/>
    </xf>
    <xf numFmtId="4" fontId="1" fillId="3" borderId="3" xfId="0" applyNumberFormat="1" applyFont="1" applyFill="1" applyBorder="1" applyAlignment="1" applyProtection="1">
      <alignment horizontal="right"/>
      <protection locked="0"/>
    </xf>
    <xf numFmtId="0" fontId="1" fillId="3" borderId="2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" fontId="1" fillId="2" borderId="3" xfId="0" applyNumberFormat="1" applyFont="1" applyFill="1" applyBorder="1" applyAlignment="1" applyProtection="1">
      <alignment horizontal="right"/>
      <protection locked="0"/>
    </xf>
    <xf numFmtId="0" fontId="3" fillId="0" borderId="8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44"/>
  <sheetViews>
    <sheetView tabSelected="1" workbookViewId="0">
      <selection activeCell="F28" sqref="F28"/>
    </sheetView>
  </sheetViews>
  <sheetFormatPr defaultRowHeight="15" x14ac:dyDescent="0.25"/>
  <cols>
    <col min="1" max="1" width="12.7109375" style="3" customWidth="1"/>
    <col min="2" max="2" width="73.7109375" style="3" customWidth="1"/>
    <col min="3" max="3" width="18.7109375" style="3" customWidth="1"/>
    <col min="4" max="16384" width="9.140625" style="3"/>
  </cols>
  <sheetData>
    <row r="2" spans="1:6" s="1" customFormat="1" ht="18.75" x14ac:dyDescent="0.3">
      <c r="A2" s="1" t="s">
        <v>30</v>
      </c>
    </row>
    <row r="4" spans="1:6" x14ac:dyDescent="0.25">
      <c r="A4" s="48" t="s">
        <v>0</v>
      </c>
      <c r="B4" s="49"/>
      <c r="C4" s="2" t="s">
        <v>1</v>
      </c>
    </row>
    <row r="5" spans="1:6" x14ac:dyDescent="0.25">
      <c r="A5" s="4"/>
      <c r="B5" s="5"/>
      <c r="C5" s="6"/>
    </row>
    <row r="6" spans="1:6" x14ac:dyDescent="0.25">
      <c r="A6" s="23">
        <v>136</v>
      </c>
      <c r="B6" s="24" t="s">
        <v>16</v>
      </c>
      <c r="C6" s="25">
        <v>31763200</v>
      </c>
    </row>
    <row r="7" spans="1:6" x14ac:dyDescent="0.25">
      <c r="A7" s="39">
        <v>1</v>
      </c>
      <c r="B7" s="40" t="s">
        <v>14</v>
      </c>
      <c r="C7" s="41">
        <f>C6</f>
        <v>31763200</v>
      </c>
    </row>
    <row r="8" spans="1:6" x14ac:dyDescent="0.25">
      <c r="A8" s="7"/>
      <c r="B8" s="17"/>
      <c r="C8" s="8"/>
    </row>
    <row r="9" spans="1:6" x14ac:dyDescent="0.25">
      <c r="A9" s="23">
        <v>213</v>
      </c>
      <c r="B9" s="26" t="s">
        <v>17</v>
      </c>
      <c r="C9" s="25">
        <v>10000</v>
      </c>
    </row>
    <row r="10" spans="1:6" x14ac:dyDescent="0.25">
      <c r="A10" s="23">
        <v>221</v>
      </c>
      <c r="B10" s="26" t="s">
        <v>2</v>
      </c>
      <c r="C10" s="25">
        <v>8000000</v>
      </c>
    </row>
    <row r="11" spans="1:6" x14ac:dyDescent="0.25">
      <c r="A11" s="27">
        <v>232</v>
      </c>
      <c r="B11" s="28" t="s">
        <v>3</v>
      </c>
      <c r="C11" s="29">
        <v>386100</v>
      </c>
      <c r="F11" s="16"/>
    </row>
    <row r="12" spans="1:6" x14ac:dyDescent="0.25">
      <c r="A12" s="39">
        <v>2</v>
      </c>
      <c r="B12" s="40" t="s">
        <v>4</v>
      </c>
      <c r="C12" s="41">
        <f>SUM(C9:C11)</f>
        <v>8396100</v>
      </c>
    </row>
    <row r="13" spans="1:6" x14ac:dyDescent="0.25">
      <c r="A13" s="4"/>
      <c r="B13" s="5"/>
      <c r="C13" s="6"/>
    </row>
    <row r="14" spans="1:6" x14ac:dyDescent="0.25">
      <c r="A14" s="27">
        <v>423</v>
      </c>
      <c r="B14" s="28" t="s">
        <v>31</v>
      </c>
      <c r="C14" s="29">
        <v>26079900</v>
      </c>
    </row>
    <row r="15" spans="1:6" x14ac:dyDescent="0.25">
      <c r="A15" s="39">
        <v>4</v>
      </c>
      <c r="B15" s="40" t="s">
        <v>15</v>
      </c>
      <c r="C15" s="41">
        <f>C14</f>
        <v>26079900</v>
      </c>
    </row>
    <row r="16" spans="1:6" x14ac:dyDescent="0.25">
      <c r="A16" s="9"/>
      <c r="B16" s="10"/>
      <c r="C16" s="11"/>
    </row>
    <row r="17" spans="1:8" x14ac:dyDescent="0.25">
      <c r="A17" s="36"/>
      <c r="B17" s="37" t="s">
        <v>5</v>
      </c>
      <c r="C17" s="38">
        <f>C7+C12+C15</f>
        <v>66239200</v>
      </c>
    </row>
    <row r="18" spans="1:8" x14ac:dyDescent="0.25">
      <c r="A18" s="12"/>
      <c r="B18" s="13"/>
      <c r="C18" s="14"/>
      <c r="E18" s="15"/>
      <c r="F18" s="16"/>
    </row>
    <row r="19" spans="1:8" x14ac:dyDescent="0.25">
      <c r="A19" s="23">
        <v>501</v>
      </c>
      <c r="B19" s="26" t="s">
        <v>6</v>
      </c>
      <c r="C19" s="25">
        <v>203102400</v>
      </c>
    </row>
    <row r="20" spans="1:8" x14ac:dyDescent="0.25">
      <c r="A20" s="23">
        <v>502</v>
      </c>
      <c r="B20" s="24" t="s">
        <v>18</v>
      </c>
      <c r="C20" s="25">
        <v>303515000</v>
      </c>
    </row>
    <row r="21" spans="1:8" x14ac:dyDescent="0.25">
      <c r="A21" s="27">
        <v>503</v>
      </c>
      <c r="B21" s="28" t="s">
        <v>29</v>
      </c>
      <c r="C21" s="29">
        <v>171236682</v>
      </c>
      <c r="H21" s="16"/>
    </row>
    <row r="22" spans="1:8" x14ac:dyDescent="0.25">
      <c r="A22" s="9">
        <v>50</v>
      </c>
      <c r="B22" s="10" t="s">
        <v>19</v>
      </c>
      <c r="C22" s="11">
        <f>C19+C20+C21</f>
        <v>677854082</v>
      </c>
    </row>
    <row r="23" spans="1:8" x14ac:dyDescent="0.25">
      <c r="A23" s="30">
        <v>512</v>
      </c>
      <c r="B23" s="31" t="s">
        <v>12</v>
      </c>
      <c r="C23" s="32">
        <v>100000</v>
      </c>
    </row>
    <row r="24" spans="1:8" x14ac:dyDescent="0.25">
      <c r="A24" s="23">
        <v>513</v>
      </c>
      <c r="B24" s="24" t="s">
        <v>21</v>
      </c>
      <c r="C24" s="25">
        <v>10100000</v>
      </c>
      <c r="G24" s="16"/>
    </row>
    <row r="25" spans="1:8" x14ac:dyDescent="0.25">
      <c r="A25" s="23">
        <v>514</v>
      </c>
      <c r="B25" s="26" t="s">
        <v>7</v>
      </c>
      <c r="C25" s="25">
        <v>50000</v>
      </c>
    </row>
    <row r="26" spans="1:8" x14ac:dyDescent="0.25">
      <c r="A26" s="23">
        <v>515</v>
      </c>
      <c r="B26" s="26" t="s">
        <v>22</v>
      </c>
      <c r="C26" s="25">
        <v>13850000</v>
      </c>
    </row>
    <row r="27" spans="1:8" x14ac:dyDescent="0.25">
      <c r="A27" s="23">
        <v>516</v>
      </c>
      <c r="B27" s="26" t="s">
        <v>23</v>
      </c>
      <c r="C27" s="25">
        <v>25636300</v>
      </c>
    </row>
    <row r="28" spans="1:8" x14ac:dyDescent="0.25">
      <c r="A28" s="23">
        <v>517</v>
      </c>
      <c r="B28" s="26" t="s">
        <v>24</v>
      </c>
      <c r="C28" s="25">
        <v>9294500</v>
      </c>
    </row>
    <row r="29" spans="1:8" x14ac:dyDescent="0.25">
      <c r="A29" s="27">
        <v>519</v>
      </c>
      <c r="B29" s="28" t="s">
        <v>13</v>
      </c>
      <c r="C29" s="29">
        <v>46021500</v>
      </c>
    </row>
    <row r="30" spans="1:8" x14ac:dyDescent="0.25">
      <c r="A30" s="9">
        <v>51</v>
      </c>
      <c r="B30" s="10" t="s">
        <v>20</v>
      </c>
      <c r="C30" s="11">
        <f>C24+C25+C26+C27+C28+C29+C23</f>
        <v>105052300</v>
      </c>
    </row>
    <row r="31" spans="1:8" x14ac:dyDescent="0.25">
      <c r="A31" s="30">
        <v>534</v>
      </c>
      <c r="B31" s="31" t="s">
        <v>26</v>
      </c>
      <c r="C31" s="32">
        <v>5092974</v>
      </c>
    </row>
    <row r="32" spans="1:8" x14ac:dyDescent="0.25">
      <c r="A32" s="27">
        <v>536</v>
      </c>
      <c r="B32" s="47" t="s">
        <v>27</v>
      </c>
      <c r="C32" s="29">
        <v>15000</v>
      </c>
    </row>
    <row r="33" spans="1:3" x14ac:dyDescent="0.25">
      <c r="A33" s="9">
        <v>53</v>
      </c>
      <c r="B33" s="10" t="s">
        <v>25</v>
      </c>
      <c r="C33" s="11">
        <f>C31+C32</f>
        <v>5107974</v>
      </c>
    </row>
    <row r="34" spans="1:3" x14ac:dyDescent="0.25">
      <c r="A34" s="33">
        <v>590</v>
      </c>
      <c r="B34" s="34" t="s">
        <v>8</v>
      </c>
      <c r="C34" s="35">
        <v>80000</v>
      </c>
    </row>
    <row r="35" spans="1:3" x14ac:dyDescent="0.25">
      <c r="A35" s="9">
        <v>59</v>
      </c>
      <c r="B35" s="10" t="s">
        <v>8</v>
      </c>
      <c r="C35" s="11">
        <f>SUM(C34)</f>
        <v>80000</v>
      </c>
    </row>
    <row r="36" spans="1:3" x14ac:dyDescent="0.25">
      <c r="A36" s="39">
        <v>5</v>
      </c>
      <c r="B36" s="42" t="s">
        <v>9</v>
      </c>
      <c r="C36" s="43">
        <f>C22+C30+C33+C35</f>
        <v>788094356</v>
      </c>
    </row>
    <row r="37" spans="1:3" x14ac:dyDescent="0.25">
      <c r="A37" s="18"/>
      <c r="B37" s="19"/>
      <c r="C37" s="20"/>
    </row>
    <row r="38" spans="1:3" x14ac:dyDescent="0.25">
      <c r="A38" s="18">
        <v>612</v>
      </c>
      <c r="B38" s="19" t="s">
        <v>28</v>
      </c>
      <c r="C38" s="20">
        <v>56275061</v>
      </c>
    </row>
    <row r="39" spans="1:3" x14ac:dyDescent="0.25">
      <c r="A39" s="39">
        <v>6</v>
      </c>
      <c r="B39" s="44" t="s">
        <v>10</v>
      </c>
      <c r="C39" s="43">
        <f>C38</f>
        <v>56275061</v>
      </c>
    </row>
    <row r="40" spans="1:3" x14ac:dyDescent="0.25">
      <c r="A40" s="21"/>
      <c r="C40" s="21"/>
    </row>
    <row r="41" spans="1:3" x14ac:dyDescent="0.25">
      <c r="A41" s="36"/>
      <c r="B41" s="45" t="s">
        <v>11</v>
      </c>
      <c r="C41" s="46">
        <f>C36+C39</f>
        <v>844369417</v>
      </c>
    </row>
    <row r="43" spans="1:3" x14ac:dyDescent="0.25">
      <c r="B43" s="16"/>
      <c r="C43" s="22"/>
    </row>
    <row r="44" spans="1:3" x14ac:dyDescent="0.25">
      <c r="C44" s="22"/>
    </row>
  </sheetData>
  <mergeCells count="1">
    <mergeCell ref="A4:B4"/>
  </mergeCells>
  <pageMargins left="0.70866141732283472" right="0.70866141732283472" top="1.3779527559055118" bottom="0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2023</vt:lpstr>
    </vt:vector>
  </TitlesOfParts>
  <Company>Krajsky soud v Ostrave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Fibrychová Monika Ing.</dc:creator>
  <cp:lastModifiedBy>Šimáková Petra</cp:lastModifiedBy>
  <cp:lastPrinted>2023-02-01T10:53:25Z</cp:lastPrinted>
  <dcterms:created xsi:type="dcterms:W3CDTF">2020-02-03T08:02:57Z</dcterms:created>
  <dcterms:modified xsi:type="dcterms:W3CDTF">2024-01-04T12:08:54Z</dcterms:modified>
</cp:coreProperties>
</file>