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0" yWindow="109" windowWidth="15487" windowHeight="9211"/>
  </bookViews>
  <sheets>
    <sheet name="PR1" sheetId="15" r:id="rId1"/>
    <sheet name="PR2" sheetId="24" r:id="rId2"/>
    <sheet name="PR3" sheetId="23" r:id="rId3"/>
    <sheet name="PR4" sheetId="22" r:id="rId4"/>
    <sheet name="PR5" sheetId="21" r:id="rId5"/>
    <sheet name="PR6" sheetId="20" r:id="rId6"/>
    <sheet name="PR7" sheetId="19" r:id="rId7"/>
    <sheet name="PR8" sheetId="17" r:id="rId8"/>
    <sheet name="PR9" sheetId="16" r:id="rId9"/>
    <sheet name="PR10" sheetId="14" r:id="rId10"/>
  </sheets>
  <calcPr calcId="145621" iterateDelta="1E-4"/>
</workbook>
</file>

<file path=xl/calcChain.xml><?xml version="1.0" encoding="utf-8"?>
<calcChain xmlns="http://schemas.openxmlformats.org/spreadsheetml/2006/main">
  <c r="E11" i="19" l="1"/>
  <c r="J14" i="24"/>
  <c r="E16" i="14"/>
  <c r="E15" i="14" s="1"/>
  <c r="E16" i="16"/>
  <c r="E15" i="16" s="1"/>
  <c r="F16" i="17"/>
  <c r="E16" i="17"/>
  <c r="E16" i="19"/>
  <c r="E15" i="19" s="1"/>
  <c r="F16" i="20"/>
  <c r="E16" i="20"/>
  <c r="E15" i="20" s="1"/>
  <c r="E16" i="21"/>
  <c r="E15" i="21" s="1"/>
  <c r="E16" i="22"/>
  <c r="E15" i="22" s="1"/>
  <c r="E16" i="24"/>
  <c r="E15" i="24" s="1"/>
  <c r="E16" i="15"/>
  <c r="E12" i="14"/>
  <c r="E11" i="14" s="1"/>
  <c r="E12" i="16"/>
  <c r="E12" i="17"/>
  <c r="E11" i="17" s="1"/>
  <c r="E12" i="19"/>
  <c r="E12" i="20"/>
  <c r="E11" i="20" s="1"/>
  <c r="F12" i="21"/>
  <c r="F11" i="21" s="1"/>
  <c r="E12" i="21"/>
  <c r="E11" i="21" s="1"/>
  <c r="E12" i="22"/>
  <c r="E12" i="24"/>
  <c r="E12" i="15"/>
  <c r="F8" i="14"/>
  <c r="G8" i="14" s="1"/>
  <c r="H8" i="14" s="1"/>
  <c r="I8" i="14" s="1"/>
  <c r="J8" i="14" s="1"/>
  <c r="F8" i="16"/>
  <c r="G8" i="16" s="1"/>
  <c r="H8" i="16" s="1"/>
  <c r="I8" i="16" s="1"/>
  <c r="J8" i="16" s="1"/>
  <c r="F8" i="17"/>
  <c r="G8" i="17" s="1"/>
  <c r="H8" i="17" s="1"/>
  <c r="I8" i="17" s="1"/>
  <c r="J8" i="17" s="1"/>
  <c r="F8" i="19"/>
  <c r="G8" i="19" s="1"/>
  <c r="H8" i="19" s="1"/>
  <c r="I8" i="19" s="1"/>
  <c r="J8" i="19" s="1"/>
  <c r="F8" i="20"/>
  <c r="G8" i="20" s="1"/>
  <c r="H8" i="20" s="1"/>
  <c r="I8" i="20" s="1"/>
  <c r="J8" i="20" s="1"/>
  <c r="F8" i="21"/>
  <c r="G8" i="21" s="1"/>
  <c r="H8" i="21" s="1"/>
  <c r="I8" i="21" s="1"/>
  <c r="J8" i="21" s="1"/>
  <c r="F8" i="22"/>
  <c r="G8" i="22" s="1"/>
  <c r="H8" i="22" s="1"/>
  <c r="I8" i="22" s="1"/>
  <c r="J8" i="22" s="1"/>
  <c r="F8" i="24"/>
  <c r="G8" i="24" s="1"/>
  <c r="H8" i="24" s="1"/>
  <c r="I8" i="24" s="1"/>
  <c r="J8" i="24" s="1"/>
  <c r="F8" i="15"/>
  <c r="G8" i="15" s="1"/>
  <c r="H8" i="15" s="1"/>
  <c r="I8" i="15" s="1"/>
  <c r="J8" i="15" s="1"/>
  <c r="E16" i="23"/>
  <c r="E12" i="23"/>
  <c r="E11" i="23" s="1"/>
  <c r="F8" i="23"/>
  <c r="G8" i="23" s="1"/>
  <c r="H8" i="23" s="1"/>
  <c r="I8" i="23" s="1"/>
  <c r="J8" i="23" s="1"/>
  <c r="F43" i="14"/>
  <c r="G43" i="14"/>
  <c r="H43" i="14"/>
  <c r="I43" i="14"/>
  <c r="J43" i="14"/>
  <c r="C40" i="14"/>
  <c r="D39" i="14"/>
  <c r="D38" i="14"/>
  <c r="D37" i="14"/>
  <c r="D36" i="14"/>
  <c r="D35" i="14"/>
  <c r="D34" i="14"/>
  <c r="D33" i="14"/>
  <c r="D32" i="14"/>
  <c r="D31" i="14"/>
  <c r="D30" i="14"/>
  <c r="D29" i="14"/>
  <c r="D28" i="14"/>
  <c r="D27" i="14"/>
  <c r="D26" i="14"/>
  <c r="A26" i="14"/>
  <c r="A27" i="14"/>
  <c r="A28" i="14"/>
  <c r="A29" i="14"/>
  <c r="A30" i="14"/>
  <c r="A31" i="14"/>
  <c r="A32" i="14"/>
  <c r="A33" i="14"/>
  <c r="A34" i="14"/>
  <c r="A35" i="14"/>
  <c r="A36" i="14"/>
  <c r="A37" i="14"/>
  <c r="A38" i="14"/>
  <c r="A39" i="14"/>
  <c r="D25" i="14"/>
  <c r="F20" i="14"/>
  <c r="G20" i="14"/>
  <c r="H20" i="14"/>
  <c r="I20" i="14"/>
  <c r="J20" i="14"/>
  <c r="F14" i="14"/>
  <c r="G14" i="14" s="1"/>
  <c r="F10" i="14"/>
  <c r="F12" i="14" s="1"/>
  <c r="F7" i="14"/>
  <c r="F43" i="16"/>
  <c r="G43" i="16"/>
  <c r="H43" i="16"/>
  <c r="I43" i="16"/>
  <c r="J43" i="16"/>
  <c r="C40" i="16"/>
  <c r="D39" i="16"/>
  <c r="D38" i="16"/>
  <c r="D36" i="16"/>
  <c r="D34" i="16"/>
  <c r="D32" i="16"/>
  <c r="D30" i="16"/>
  <c r="D28" i="16"/>
  <c r="D26" i="16"/>
  <c r="A26" i="16"/>
  <c r="A27" i="16"/>
  <c r="A28" i="16"/>
  <c r="A29" i="16"/>
  <c r="A30" i="16"/>
  <c r="A31" i="16"/>
  <c r="A32" i="16"/>
  <c r="A33" i="16"/>
  <c r="A34" i="16"/>
  <c r="A35" i="16"/>
  <c r="A36" i="16"/>
  <c r="A37" i="16"/>
  <c r="A38" i="16"/>
  <c r="A39" i="16"/>
  <c r="F20" i="16"/>
  <c r="G20" i="16"/>
  <c r="H20" i="16"/>
  <c r="I20" i="16"/>
  <c r="J20" i="16"/>
  <c r="F14" i="16"/>
  <c r="F16" i="16" s="1"/>
  <c r="F15" i="16" s="1"/>
  <c r="F10" i="16"/>
  <c r="F12" i="16" s="1"/>
  <c r="F7" i="16"/>
  <c r="F43" i="17"/>
  <c r="G43" i="17"/>
  <c r="H43" i="17"/>
  <c r="I43" i="17"/>
  <c r="J43" i="17"/>
  <c r="C40" i="17"/>
  <c r="D39" i="17"/>
  <c r="D38" i="17"/>
  <c r="D37" i="17"/>
  <c r="D36" i="17"/>
  <c r="D35" i="17"/>
  <c r="D34" i="17"/>
  <c r="D33" i="17"/>
  <c r="D32" i="17"/>
  <c r="D31" i="17"/>
  <c r="D30" i="17"/>
  <c r="D29" i="17"/>
  <c r="D28" i="17"/>
  <c r="D27" i="17"/>
  <c r="D26" i="17"/>
  <c r="A26" i="17"/>
  <c r="A27" i="17"/>
  <c r="A28" i="17"/>
  <c r="A29" i="17"/>
  <c r="A30" i="17"/>
  <c r="A31" i="17"/>
  <c r="A32" i="17"/>
  <c r="A33" i="17"/>
  <c r="A34" i="17"/>
  <c r="A35" i="17"/>
  <c r="A36" i="17"/>
  <c r="A37" i="17"/>
  <c r="A38" i="17"/>
  <c r="A39" i="17"/>
  <c r="D25" i="17"/>
  <c r="H20" i="17"/>
  <c r="I20" i="17"/>
  <c r="J20" i="17"/>
  <c r="F20" i="17"/>
  <c r="G20" i="17"/>
  <c r="E15" i="17"/>
  <c r="F14" i="17"/>
  <c r="G14" i="17"/>
  <c r="G16" i="17" s="1"/>
  <c r="F10" i="17"/>
  <c r="F12" i="17" s="1"/>
  <c r="F11" i="17" s="1"/>
  <c r="F7" i="17"/>
  <c r="F15" i="17" s="1"/>
  <c r="F43" i="19"/>
  <c r="G43" i="19"/>
  <c r="H43" i="19"/>
  <c r="I43" i="19"/>
  <c r="J43" i="19"/>
  <c r="C40" i="19"/>
  <c r="D39" i="19"/>
  <c r="D38" i="19"/>
  <c r="D37" i="19"/>
  <c r="D36" i="19"/>
  <c r="D35" i="19"/>
  <c r="D34" i="19"/>
  <c r="D33" i="19"/>
  <c r="D32" i="19"/>
  <c r="D31" i="19"/>
  <c r="D30" i="19"/>
  <c r="D29" i="19"/>
  <c r="D28" i="19"/>
  <c r="D27" i="19"/>
  <c r="D26" i="19"/>
  <c r="A26" i="19"/>
  <c r="A27" i="19"/>
  <c r="A28" i="19"/>
  <c r="A29" i="19"/>
  <c r="A30" i="19"/>
  <c r="A31" i="19"/>
  <c r="A32" i="19"/>
  <c r="A33" i="19"/>
  <c r="A34" i="19"/>
  <c r="A35" i="19"/>
  <c r="A36" i="19"/>
  <c r="A37" i="19"/>
  <c r="A38" i="19"/>
  <c r="A39" i="19"/>
  <c r="D25" i="19"/>
  <c r="F20" i="19"/>
  <c r="G20" i="19"/>
  <c r="H20" i="19"/>
  <c r="I20" i="19"/>
  <c r="J20" i="19"/>
  <c r="F14" i="19"/>
  <c r="F16" i="19" s="1"/>
  <c r="G14" i="19"/>
  <c r="G16" i="19" s="1"/>
  <c r="F10" i="19"/>
  <c r="F12" i="19" s="1"/>
  <c r="F7" i="19"/>
  <c r="F43" i="20"/>
  <c r="G43" i="20"/>
  <c r="H43" i="20"/>
  <c r="I43" i="20"/>
  <c r="J43" i="20"/>
  <c r="C40" i="20"/>
  <c r="D39" i="20"/>
  <c r="D38" i="20"/>
  <c r="D37" i="20"/>
  <c r="D36" i="20"/>
  <c r="D35" i="20"/>
  <c r="D34" i="20"/>
  <c r="D33" i="20"/>
  <c r="D32" i="20"/>
  <c r="D31" i="20"/>
  <c r="D30" i="20"/>
  <c r="D29" i="20"/>
  <c r="D28" i="20"/>
  <c r="D27" i="20"/>
  <c r="D26" i="20"/>
  <c r="A26" i="20"/>
  <c r="A27" i="20"/>
  <c r="A28" i="20"/>
  <c r="A29" i="20"/>
  <c r="A30" i="20"/>
  <c r="A31" i="20"/>
  <c r="A32" i="20"/>
  <c r="A33" i="20"/>
  <c r="A34" i="20"/>
  <c r="A35" i="20"/>
  <c r="A36" i="20"/>
  <c r="A37" i="20"/>
  <c r="A38" i="20"/>
  <c r="A39" i="20"/>
  <c r="D25" i="20"/>
  <c r="F20" i="20"/>
  <c r="G20" i="20"/>
  <c r="H20" i="20"/>
  <c r="I20" i="20"/>
  <c r="J20" i="20"/>
  <c r="F14" i="20"/>
  <c r="G14" i="20"/>
  <c r="G16" i="20" s="1"/>
  <c r="H14" i="20"/>
  <c r="I14" i="20" s="1"/>
  <c r="F10" i="20"/>
  <c r="F12" i="20" s="1"/>
  <c r="F7" i="20"/>
  <c r="F43" i="21"/>
  <c r="G43" i="21"/>
  <c r="H43" i="21"/>
  <c r="I43" i="21"/>
  <c r="J43" i="21"/>
  <c r="C40" i="21"/>
  <c r="D39" i="21"/>
  <c r="D38" i="21"/>
  <c r="D36" i="21"/>
  <c r="D34" i="21"/>
  <c r="D32" i="21"/>
  <c r="D30" i="21"/>
  <c r="D28" i="21"/>
  <c r="D26" i="21"/>
  <c r="A26" i="21"/>
  <c r="A27" i="21"/>
  <c r="A28" i="21"/>
  <c r="A29" i="21"/>
  <c r="A30" i="21"/>
  <c r="A31" i="21"/>
  <c r="A32" i="21"/>
  <c r="A33" i="21"/>
  <c r="A34" i="21"/>
  <c r="A35" i="21"/>
  <c r="A36" i="21"/>
  <c r="A37" i="21"/>
  <c r="A38" i="21"/>
  <c r="A39" i="21"/>
  <c r="F20" i="21"/>
  <c r="G20" i="21"/>
  <c r="H20" i="21"/>
  <c r="I20" i="21"/>
  <c r="J20" i="21"/>
  <c r="F14" i="21"/>
  <c r="F16" i="21" s="1"/>
  <c r="F10" i="21"/>
  <c r="G7" i="21"/>
  <c r="F7" i="21"/>
  <c r="F43" i="22"/>
  <c r="G43" i="22"/>
  <c r="H43" i="22"/>
  <c r="I43" i="22"/>
  <c r="J43" i="22"/>
  <c r="C40" i="22"/>
  <c r="D39" i="22"/>
  <c r="D38" i="22"/>
  <c r="D37" i="22"/>
  <c r="D36" i="22"/>
  <c r="D35" i="22"/>
  <c r="D34" i="22"/>
  <c r="D33" i="22"/>
  <c r="D32" i="22"/>
  <c r="D31" i="22"/>
  <c r="D30" i="22"/>
  <c r="D29" i="22"/>
  <c r="D28" i="22"/>
  <c r="D27" i="22"/>
  <c r="D26" i="22"/>
  <c r="A26" i="22"/>
  <c r="A27" i="22"/>
  <c r="A28" i="22"/>
  <c r="A29" i="22"/>
  <c r="A30" i="22"/>
  <c r="A31" i="22"/>
  <c r="A32" i="22"/>
  <c r="A33" i="22"/>
  <c r="A34" i="22"/>
  <c r="A35" i="22"/>
  <c r="A36" i="22"/>
  <c r="A37" i="22"/>
  <c r="A38" i="22"/>
  <c r="A39" i="22"/>
  <c r="D25" i="22"/>
  <c r="F20" i="22"/>
  <c r="G20" i="22"/>
  <c r="H20" i="22"/>
  <c r="I20" i="22"/>
  <c r="J20" i="22"/>
  <c r="F14" i="22"/>
  <c r="F16" i="22" s="1"/>
  <c r="F15" i="22" s="1"/>
  <c r="E11" i="22"/>
  <c r="F10" i="22"/>
  <c r="F12" i="22" s="1"/>
  <c r="F7" i="22"/>
  <c r="F43" i="23"/>
  <c r="G43" i="23" s="1"/>
  <c r="H43" i="23" s="1"/>
  <c r="I43" i="23" s="1"/>
  <c r="J43" i="23" s="1"/>
  <c r="C40" i="23"/>
  <c r="D39" i="23" s="1"/>
  <c r="A26" i="23"/>
  <c r="A27" i="23"/>
  <c r="A28" i="23" s="1"/>
  <c r="A29" i="23" s="1"/>
  <c r="A30" i="23" s="1"/>
  <c r="A31" i="23" s="1"/>
  <c r="A32" i="23" s="1"/>
  <c r="A33" i="23" s="1"/>
  <c r="A34" i="23" s="1"/>
  <c r="A35" i="23" s="1"/>
  <c r="A36" i="23" s="1"/>
  <c r="A37" i="23" s="1"/>
  <c r="A38" i="23" s="1"/>
  <c r="A39" i="23" s="1"/>
  <c r="F20" i="23"/>
  <c r="G20" i="23" s="1"/>
  <c r="H20" i="23" s="1"/>
  <c r="I20" i="23" s="1"/>
  <c r="J20" i="23" s="1"/>
  <c r="F14" i="23"/>
  <c r="F16" i="23" s="1"/>
  <c r="F15" i="23" s="1"/>
  <c r="F10" i="23"/>
  <c r="F12" i="23" s="1"/>
  <c r="F7" i="23"/>
  <c r="G7" i="23" s="1"/>
  <c r="F43" i="24"/>
  <c r="G43" i="24"/>
  <c r="H43" i="24"/>
  <c r="I43" i="24"/>
  <c r="J43" i="24"/>
  <c r="C40" i="24"/>
  <c r="D39" i="24"/>
  <c r="D38" i="24"/>
  <c r="D37" i="24"/>
  <c r="D36" i="24"/>
  <c r="D35" i="24"/>
  <c r="D34" i="24"/>
  <c r="D33" i="24"/>
  <c r="D32" i="24"/>
  <c r="D31" i="24"/>
  <c r="D30" i="24"/>
  <c r="D29" i="24"/>
  <c r="D28" i="24"/>
  <c r="D27" i="24"/>
  <c r="D26" i="24"/>
  <c r="A26" i="24"/>
  <c r="A27" i="24"/>
  <c r="A28" i="24"/>
  <c r="A29" i="24"/>
  <c r="A30" i="24"/>
  <c r="A31" i="24"/>
  <c r="A32" i="24"/>
  <c r="A33" i="24"/>
  <c r="A34" i="24"/>
  <c r="A35" i="24"/>
  <c r="A36" i="24"/>
  <c r="A37" i="24"/>
  <c r="A38" i="24"/>
  <c r="A39" i="24"/>
  <c r="D25" i="24"/>
  <c r="F20" i="24"/>
  <c r="G20" i="24"/>
  <c r="H20" i="24"/>
  <c r="I20" i="24"/>
  <c r="J20" i="24"/>
  <c r="F14" i="24"/>
  <c r="F16" i="24" s="1"/>
  <c r="F15" i="24" s="1"/>
  <c r="G14" i="24"/>
  <c r="G16" i="24" s="1"/>
  <c r="G15" i="24" s="1"/>
  <c r="E11" i="24"/>
  <c r="F10" i="24"/>
  <c r="F12" i="24" s="1"/>
  <c r="F7" i="24"/>
  <c r="F14" i="15"/>
  <c r="F16" i="15" s="1"/>
  <c r="F7" i="15"/>
  <c r="G7" i="15" s="1"/>
  <c r="H7" i="15" s="1"/>
  <c r="I7" i="15" s="1"/>
  <c r="J7" i="15" s="1"/>
  <c r="F10" i="15"/>
  <c r="F20" i="15"/>
  <c r="G20" i="15"/>
  <c r="H20" i="15"/>
  <c r="I20" i="15"/>
  <c r="J20" i="15"/>
  <c r="C40" i="15"/>
  <c r="D33" i="15" s="1"/>
  <c r="A26" i="15"/>
  <c r="A27" i="15"/>
  <c r="A28" i="15"/>
  <c r="A29" i="15"/>
  <c r="A30" i="15"/>
  <c r="A31" i="15"/>
  <c r="A32" i="15"/>
  <c r="A33" i="15"/>
  <c r="A34" i="15"/>
  <c r="A35" i="15"/>
  <c r="A36" i="15"/>
  <c r="A37" i="15"/>
  <c r="A38" i="15"/>
  <c r="A39" i="15"/>
  <c r="F43" i="15"/>
  <c r="G43" i="15"/>
  <c r="H43" i="15"/>
  <c r="I43" i="15"/>
  <c r="J43" i="15"/>
  <c r="G7" i="14"/>
  <c r="G7" i="16"/>
  <c r="H7" i="16" s="1"/>
  <c r="G7" i="17"/>
  <c r="H7" i="21"/>
  <c r="I7" i="21" s="1"/>
  <c r="G10" i="21"/>
  <c r="G12" i="21" s="1"/>
  <c r="G10" i="22"/>
  <c r="G12" i="22" s="1"/>
  <c r="D31" i="23"/>
  <c r="D38" i="23"/>
  <c r="G7" i="24"/>
  <c r="H7" i="17"/>
  <c r="H7" i="24"/>
  <c r="I7" i="17"/>
  <c r="I7" i="24"/>
  <c r="J7" i="24" s="1"/>
  <c r="J7" i="17"/>
  <c r="E15" i="23"/>
  <c r="G7" i="22"/>
  <c r="D25" i="21"/>
  <c r="D27" i="21"/>
  <c r="D29" i="21"/>
  <c r="D31" i="21"/>
  <c r="D33" i="21"/>
  <c r="D35" i="21"/>
  <c r="D37" i="21"/>
  <c r="G7" i="20"/>
  <c r="D25" i="16"/>
  <c r="D27" i="16"/>
  <c r="D29" i="16"/>
  <c r="D31" i="16"/>
  <c r="D33" i="16"/>
  <c r="D35" i="16"/>
  <c r="D37" i="16"/>
  <c r="F15" i="20"/>
  <c r="H7" i="22"/>
  <c r="I7" i="22" s="1"/>
  <c r="D26" i="15" l="1"/>
  <c r="D36" i="15"/>
  <c r="D27" i="15"/>
  <c r="D37" i="15"/>
  <c r="D38" i="15"/>
  <c r="D25" i="15"/>
  <c r="D30" i="15"/>
  <c r="D31" i="15"/>
  <c r="D32" i="15"/>
  <c r="D34" i="15"/>
  <c r="D35" i="15"/>
  <c r="D29" i="15"/>
  <c r="D28" i="15"/>
  <c r="D39" i="15"/>
  <c r="G16" i="14"/>
  <c r="H14" i="14"/>
  <c r="H16" i="14" s="1"/>
  <c r="F16" i="14"/>
  <c r="F15" i="14" s="1"/>
  <c r="G15" i="14"/>
  <c r="G14" i="16"/>
  <c r="E19" i="16"/>
  <c r="E23" i="16" s="1"/>
  <c r="E36" i="16" s="1"/>
  <c r="E11" i="16"/>
  <c r="G15" i="17"/>
  <c r="H14" i="17"/>
  <c r="G10" i="17"/>
  <c r="E19" i="17"/>
  <c r="E23" i="17" s="1"/>
  <c r="E30" i="17" s="1"/>
  <c r="H14" i="19"/>
  <c r="H16" i="19" s="1"/>
  <c r="G10" i="19"/>
  <c r="I14" i="19"/>
  <c r="I16" i="20"/>
  <c r="J14" i="20"/>
  <c r="J16" i="20" s="1"/>
  <c r="H16" i="20"/>
  <c r="E19" i="20"/>
  <c r="E23" i="20" s="1"/>
  <c r="E30" i="20" s="1"/>
  <c r="G10" i="20"/>
  <c r="G14" i="21"/>
  <c r="H10" i="21"/>
  <c r="E19" i="21"/>
  <c r="E23" i="21" s="1"/>
  <c r="E38" i="21" s="1"/>
  <c r="G14" i="22"/>
  <c r="H10" i="22"/>
  <c r="H12" i="22" s="1"/>
  <c r="H11" i="22"/>
  <c r="G11" i="22"/>
  <c r="I10" i="22"/>
  <c r="E19" i="22"/>
  <c r="E23" i="22" s="1"/>
  <c r="E39" i="22" s="1"/>
  <c r="G14" i="23"/>
  <c r="H14" i="24"/>
  <c r="H16" i="24" s="1"/>
  <c r="H15" i="24" s="1"/>
  <c r="I14" i="24"/>
  <c r="G14" i="15"/>
  <c r="F15" i="19"/>
  <c r="G10" i="16"/>
  <c r="G10" i="14"/>
  <c r="E19" i="14"/>
  <c r="E23" i="14" s="1"/>
  <c r="E27" i="14" s="1"/>
  <c r="F19" i="24"/>
  <c r="F23" i="24" s="1"/>
  <c r="F28" i="24" s="1"/>
  <c r="F11" i="24"/>
  <c r="G10" i="24"/>
  <c r="F11" i="14"/>
  <c r="H7" i="14"/>
  <c r="F19" i="16"/>
  <c r="F23" i="16" s="1"/>
  <c r="F11" i="16"/>
  <c r="I7" i="16"/>
  <c r="G7" i="19"/>
  <c r="E19" i="19"/>
  <c r="E23" i="19" s="1"/>
  <c r="G15" i="20"/>
  <c r="F11" i="20"/>
  <c r="F19" i="20"/>
  <c r="F23" i="20" s="1"/>
  <c r="E38" i="20"/>
  <c r="E34" i="20"/>
  <c r="E26" i="20"/>
  <c r="E37" i="20"/>
  <c r="E33" i="20"/>
  <c r="E25" i="20"/>
  <c r="E36" i="20"/>
  <c r="E32" i="20"/>
  <c r="E39" i="20"/>
  <c r="E35" i="20"/>
  <c r="E31" i="20"/>
  <c r="H7" i="20"/>
  <c r="J7" i="21"/>
  <c r="F19" i="21"/>
  <c r="F23" i="21" s="1"/>
  <c r="F15" i="21"/>
  <c r="J7" i="22"/>
  <c r="F19" i="22"/>
  <c r="F23" i="22" s="1"/>
  <c r="F11" i="22"/>
  <c r="F27" i="24"/>
  <c r="E19" i="24"/>
  <c r="E23" i="24" s="1"/>
  <c r="F15" i="15"/>
  <c r="E19" i="15"/>
  <c r="E23" i="15" s="1"/>
  <c r="F12" i="15"/>
  <c r="F11" i="15" s="1"/>
  <c r="E15" i="15"/>
  <c r="G10" i="15"/>
  <c r="E38" i="17"/>
  <c r="F19" i="17"/>
  <c r="F23" i="17" s="1"/>
  <c r="F37" i="17" s="1"/>
  <c r="E28" i="17"/>
  <c r="E11" i="15"/>
  <c r="D34" i="23"/>
  <c r="D32" i="23"/>
  <c r="D36" i="23"/>
  <c r="D27" i="23"/>
  <c r="D35" i="23"/>
  <c r="D30" i="23"/>
  <c r="D28" i="23"/>
  <c r="D26" i="23"/>
  <c r="F11" i="23"/>
  <c r="H7" i="23"/>
  <c r="D37" i="23"/>
  <c r="D33" i="23"/>
  <c r="D29" i="23"/>
  <c r="D25" i="23"/>
  <c r="G10" i="23"/>
  <c r="F19" i="23"/>
  <c r="F23" i="23" s="1"/>
  <c r="E19" i="23"/>
  <c r="E23" i="23" s="1"/>
  <c r="E25" i="15" l="1"/>
  <c r="E32" i="15"/>
  <c r="F19" i="14"/>
  <c r="F23" i="14" s="1"/>
  <c r="F37" i="14" s="1"/>
  <c r="I14" i="14"/>
  <c r="J14" i="14" s="1"/>
  <c r="J16" i="14" s="1"/>
  <c r="E28" i="16"/>
  <c r="E29" i="16"/>
  <c r="E31" i="16"/>
  <c r="E37" i="16"/>
  <c r="E25" i="16"/>
  <c r="E39" i="16"/>
  <c r="F39" i="16" s="1"/>
  <c r="E38" i="16"/>
  <c r="F38" i="16" s="1"/>
  <c r="E26" i="16"/>
  <c r="E27" i="16"/>
  <c r="G16" i="16"/>
  <c r="G15" i="16" s="1"/>
  <c r="H14" i="16"/>
  <c r="E32" i="16"/>
  <c r="E34" i="16"/>
  <c r="E30" i="16"/>
  <c r="E33" i="16"/>
  <c r="E35" i="16"/>
  <c r="E35" i="17"/>
  <c r="H16" i="17"/>
  <c r="H15" i="17" s="1"/>
  <c r="I14" i="17"/>
  <c r="E32" i="17"/>
  <c r="E31" i="17"/>
  <c r="E37" i="17"/>
  <c r="E36" i="17"/>
  <c r="E26" i="17"/>
  <c r="E33" i="17"/>
  <c r="E27" i="17"/>
  <c r="E34" i="17"/>
  <c r="G12" i="17"/>
  <c r="G19" i="17" s="1"/>
  <c r="G23" i="17" s="1"/>
  <c r="G37" i="17" s="1"/>
  <c r="H10" i="17"/>
  <c r="E39" i="17"/>
  <c r="F39" i="17" s="1"/>
  <c r="G39" i="17" s="1"/>
  <c r="E29" i="17"/>
  <c r="E25" i="17"/>
  <c r="G12" i="19"/>
  <c r="H10" i="19"/>
  <c r="I16" i="19"/>
  <c r="J14" i="19"/>
  <c r="J16" i="19" s="1"/>
  <c r="E27" i="20"/>
  <c r="E28" i="20"/>
  <c r="E29" i="20"/>
  <c r="G12" i="20"/>
  <c r="H10" i="20"/>
  <c r="E29" i="21"/>
  <c r="H14" i="21"/>
  <c r="G16" i="21"/>
  <c r="G15" i="21" s="1"/>
  <c r="H12" i="21"/>
  <c r="I10" i="21"/>
  <c r="E26" i="21"/>
  <c r="E27" i="21"/>
  <c r="E32" i="21"/>
  <c r="E25" i="21"/>
  <c r="E34" i="21"/>
  <c r="E35" i="21"/>
  <c r="E39" i="21"/>
  <c r="F39" i="21" s="1"/>
  <c r="E33" i="21"/>
  <c r="E28" i="21"/>
  <c r="E30" i="21"/>
  <c r="E37" i="21"/>
  <c r="E31" i="21"/>
  <c r="E36" i="21"/>
  <c r="G16" i="22"/>
  <c r="H14" i="22"/>
  <c r="E30" i="22"/>
  <c r="E28" i="22"/>
  <c r="E26" i="22"/>
  <c r="E25" i="22"/>
  <c r="E27" i="22"/>
  <c r="E29" i="22"/>
  <c r="E31" i="22"/>
  <c r="E32" i="22"/>
  <c r="E33" i="22"/>
  <c r="E34" i="22"/>
  <c r="E35" i="22"/>
  <c r="I12" i="22"/>
  <c r="J10" i="22"/>
  <c r="J12" i="22" s="1"/>
  <c r="E36" i="22"/>
  <c r="E37" i="22"/>
  <c r="E38" i="22"/>
  <c r="F38" i="22" s="1"/>
  <c r="H14" i="23"/>
  <c r="G16" i="23"/>
  <c r="G15" i="23" s="1"/>
  <c r="H10" i="23"/>
  <c r="G12" i="23"/>
  <c r="G11" i="23" s="1"/>
  <c r="F36" i="24"/>
  <c r="F29" i="24"/>
  <c r="F37" i="24"/>
  <c r="F31" i="24"/>
  <c r="F26" i="24"/>
  <c r="F35" i="24"/>
  <c r="I16" i="24"/>
  <c r="I15" i="24" s="1"/>
  <c r="J16" i="24"/>
  <c r="J15" i="24" s="1"/>
  <c r="F25" i="24"/>
  <c r="F30" i="24"/>
  <c r="F32" i="24"/>
  <c r="E39" i="15"/>
  <c r="E29" i="15"/>
  <c r="H14" i="15"/>
  <c r="G16" i="15"/>
  <c r="G15" i="15" s="1"/>
  <c r="E37" i="15"/>
  <c r="E31" i="15"/>
  <c r="E38" i="15"/>
  <c r="E40" i="15"/>
  <c r="F33" i="17"/>
  <c r="F35" i="17"/>
  <c r="G12" i="16"/>
  <c r="H10" i="16"/>
  <c r="E29" i="14"/>
  <c r="E30" i="14"/>
  <c r="E31" i="14"/>
  <c r="G12" i="14"/>
  <c r="H10" i="14"/>
  <c r="E28" i="14"/>
  <c r="E36" i="14"/>
  <c r="E37" i="14"/>
  <c r="E38" i="14"/>
  <c r="F38" i="14" s="1"/>
  <c r="E39" i="14"/>
  <c r="F39" i="14" s="1"/>
  <c r="E32" i="14"/>
  <c r="E33" i="14"/>
  <c r="E34" i="14"/>
  <c r="E35" i="14"/>
  <c r="E25" i="14"/>
  <c r="E26" i="14"/>
  <c r="F38" i="17"/>
  <c r="G38" i="17" s="1"/>
  <c r="F28" i="17"/>
  <c r="F25" i="17"/>
  <c r="F26" i="17"/>
  <c r="F27" i="17"/>
  <c r="F32" i="17"/>
  <c r="F29" i="17"/>
  <c r="F30" i="17"/>
  <c r="F31" i="17"/>
  <c r="F36" i="17"/>
  <c r="F34" i="17"/>
  <c r="F33" i="24"/>
  <c r="F34" i="24"/>
  <c r="H10" i="24"/>
  <c r="G12" i="24"/>
  <c r="E35" i="15"/>
  <c r="F31" i="14"/>
  <c r="F36" i="14"/>
  <c r="F30" i="14"/>
  <c r="F29" i="14"/>
  <c r="F34" i="14"/>
  <c r="F27" i="14"/>
  <c r="F33" i="14"/>
  <c r="F32" i="14"/>
  <c r="F28" i="14"/>
  <c r="F25" i="14"/>
  <c r="H15" i="14"/>
  <c r="I7" i="14"/>
  <c r="J7" i="16"/>
  <c r="F29" i="16"/>
  <c r="F27" i="16"/>
  <c r="F36" i="16"/>
  <c r="F28" i="16"/>
  <c r="F26" i="16"/>
  <c r="F31" i="16"/>
  <c r="F33" i="16"/>
  <c r="F32" i="16"/>
  <c r="F37" i="16"/>
  <c r="F35" i="16"/>
  <c r="F30" i="16"/>
  <c r="F25" i="16"/>
  <c r="F34" i="16"/>
  <c r="E38" i="19"/>
  <c r="E34" i="19"/>
  <c r="E30" i="19"/>
  <c r="E26" i="19"/>
  <c r="E37" i="19"/>
  <c r="E33" i="19"/>
  <c r="E29" i="19"/>
  <c r="E25" i="19"/>
  <c r="E36" i="19"/>
  <c r="E32" i="19"/>
  <c r="E28" i="19"/>
  <c r="E39" i="19"/>
  <c r="E35" i="19"/>
  <c r="E31" i="19"/>
  <c r="E27" i="19"/>
  <c r="F11" i="19"/>
  <c r="F19" i="19"/>
  <c r="F23" i="19" s="1"/>
  <c r="G15" i="19"/>
  <c r="H7" i="19"/>
  <c r="I7" i="20"/>
  <c r="H15" i="20"/>
  <c r="F25" i="20"/>
  <c r="F31" i="20"/>
  <c r="F34" i="20"/>
  <c r="F35" i="20"/>
  <c r="F36" i="20"/>
  <c r="F30" i="20"/>
  <c r="F37" i="20"/>
  <c r="F27" i="20"/>
  <c r="F28" i="20"/>
  <c r="F32" i="20"/>
  <c r="F26" i="20"/>
  <c r="F33" i="20"/>
  <c r="F38" i="20"/>
  <c r="F39" i="20"/>
  <c r="F29" i="20"/>
  <c r="F38" i="21"/>
  <c r="F32" i="21"/>
  <c r="F29" i="21"/>
  <c r="F37" i="21"/>
  <c r="F30" i="21"/>
  <c r="F25" i="21"/>
  <c r="F36" i="21"/>
  <c r="F28" i="21"/>
  <c r="F35" i="21"/>
  <c r="F27" i="21"/>
  <c r="F34" i="21"/>
  <c r="F26" i="21"/>
  <c r="F31" i="21"/>
  <c r="F33" i="21"/>
  <c r="G11" i="21"/>
  <c r="H11" i="21"/>
  <c r="F32" i="22"/>
  <c r="F26" i="22"/>
  <c r="F30" i="22"/>
  <c r="F39" i="22"/>
  <c r="F31" i="22"/>
  <c r="F36" i="22"/>
  <c r="F28" i="22"/>
  <c r="F37" i="22"/>
  <c r="F29" i="22"/>
  <c r="F34" i="22"/>
  <c r="F25" i="22"/>
  <c r="F35" i="22"/>
  <c r="F27" i="22"/>
  <c r="F33" i="22"/>
  <c r="E36" i="24"/>
  <c r="E32" i="24"/>
  <c r="E28" i="24"/>
  <c r="E39" i="24"/>
  <c r="F39" i="24" s="1"/>
  <c r="E35" i="24"/>
  <c r="E31" i="24"/>
  <c r="E27" i="24"/>
  <c r="E38" i="24"/>
  <c r="F38" i="24" s="1"/>
  <c r="E34" i="24"/>
  <c r="E30" i="24"/>
  <c r="E26" i="24"/>
  <c r="E37" i="24"/>
  <c r="E33" i="24"/>
  <c r="E29" i="24"/>
  <c r="E25" i="24"/>
  <c r="E26" i="15"/>
  <c r="E33" i="15"/>
  <c r="E27" i="15"/>
  <c r="E34" i="15"/>
  <c r="F19" i="15"/>
  <c r="F23" i="15" s="1"/>
  <c r="F37" i="15" s="1"/>
  <c r="E30" i="15"/>
  <c r="E36" i="15"/>
  <c r="E28" i="15"/>
  <c r="H10" i="15"/>
  <c r="G12" i="15"/>
  <c r="G33" i="17"/>
  <c r="G29" i="17"/>
  <c r="G25" i="17"/>
  <c r="G32" i="17"/>
  <c r="G28" i="17"/>
  <c r="G35" i="17"/>
  <c r="G27" i="17"/>
  <c r="G34" i="17"/>
  <c r="G26" i="17"/>
  <c r="G11" i="17"/>
  <c r="E41" i="15"/>
  <c r="E42" i="15" s="1"/>
  <c r="G19" i="23"/>
  <c r="G23" i="23" s="1"/>
  <c r="G30" i="23" s="1"/>
  <c r="I7" i="23"/>
  <c r="F32" i="23"/>
  <c r="F37" i="23"/>
  <c r="F29" i="23"/>
  <c r="F30" i="23"/>
  <c r="F35" i="23"/>
  <c r="F27" i="23"/>
  <c r="F36" i="23"/>
  <c r="F28" i="23"/>
  <c r="F33" i="23"/>
  <c r="F25" i="23"/>
  <c r="F34" i="23"/>
  <c r="F26" i="23"/>
  <c r="F31" i="23"/>
  <c r="E25" i="23"/>
  <c r="E27" i="23"/>
  <c r="E29" i="23"/>
  <c r="E31" i="23"/>
  <c r="E33" i="23"/>
  <c r="E35" i="23"/>
  <c r="E37" i="23"/>
  <c r="E39" i="23"/>
  <c r="F39" i="23" s="1"/>
  <c r="E26" i="23"/>
  <c r="E28" i="23"/>
  <c r="E30" i="23"/>
  <c r="E32" i="23"/>
  <c r="E34" i="23"/>
  <c r="E36" i="23"/>
  <c r="E38" i="23"/>
  <c r="F38" i="23" s="1"/>
  <c r="G19" i="15" l="1"/>
  <c r="G23" i="15" s="1"/>
  <c r="G32" i="15" s="1"/>
  <c r="F35" i="14"/>
  <c r="F26" i="14"/>
  <c r="I16" i="14"/>
  <c r="H16" i="16"/>
  <c r="H15" i="16" s="1"/>
  <c r="I14" i="16"/>
  <c r="I16" i="17"/>
  <c r="I15" i="17" s="1"/>
  <c r="J14" i="17"/>
  <c r="J16" i="17" s="1"/>
  <c r="J15" i="17" s="1"/>
  <c r="G30" i="17"/>
  <c r="G31" i="17"/>
  <c r="G36" i="17"/>
  <c r="I10" i="17"/>
  <c r="H12" i="17"/>
  <c r="H19" i="17" s="1"/>
  <c r="H23" i="17" s="1"/>
  <c r="H26" i="17" s="1"/>
  <c r="H12" i="19"/>
  <c r="I10" i="19"/>
  <c r="I10" i="20"/>
  <c r="H12" i="20"/>
  <c r="H19" i="20" s="1"/>
  <c r="H23" i="20" s="1"/>
  <c r="G38" i="20"/>
  <c r="G11" i="20"/>
  <c r="G19" i="20"/>
  <c r="G23" i="20" s="1"/>
  <c r="G39" i="20"/>
  <c r="G19" i="21"/>
  <c r="G23" i="21" s="1"/>
  <c r="G31" i="21" s="1"/>
  <c r="H16" i="21"/>
  <c r="I14" i="21"/>
  <c r="I12" i="21"/>
  <c r="J10" i="21"/>
  <c r="J12" i="21" s="1"/>
  <c r="I14" i="22"/>
  <c r="H16" i="22"/>
  <c r="G15" i="22"/>
  <c r="G19" i="22"/>
  <c r="G23" i="22" s="1"/>
  <c r="I11" i="22"/>
  <c r="I14" i="23"/>
  <c r="H16" i="23"/>
  <c r="H15" i="23" s="1"/>
  <c r="G39" i="23"/>
  <c r="G33" i="23"/>
  <c r="I10" i="23"/>
  <c r="H12" i="23"/>
  <c r="H16" i="15"/>
  <c r="H15" i="15" s="1"/>
  <c r="I14" i="15"/>
  <c r="F33" i="15"/>
  <c r="G35" i="15"/>
  <c r="F30" i="15"/>
  <c r="G33" i="15"/>
  <c r="F25" i="15"/>
  <c r="F36" i="15"/>
  <c r="G34" i="15"/>
  <c r="I10" i="16"/>
  <c r="H12" i="16"/>
  <c r="G19" i="16"/>
  <c r="G23" i="16" s="1"/>
  <c r="G39" i="16" s="1"/>
  <c r="G11" i="16"/>
  <c r="G19" i="14"/>
  <c r="G23" i="14" s="1"/>
  <c r="G39" i="14" s="1"/>
  <c r="G11" i="14"/>
  <c r="I10" i="14"/>
  <c r="H12" i="14"/>
  <c r="H11" i="14" s="1"/>
  <c r="G19" i="24"/>
  <c r="G23" i="24" s="1"/>
  <c r="G38" i="24" s="1"/>
  <c r="G11" i="24"/>
  <c r="H12" i="24"/>
  <c r="I10" i="24"/>
  <c r="J7" i="14"/>
  <c r="I15" i="14"/>
  <c r="H15" i="19"/>
  <c r="I7" i="19"/>
  <c r="F39" i="19"/>
  <c r="F35" i="19"/>
  <c r="F31" i="19"/>
  <c r="F28" i="19"/>
  <c r="F38" i="19"/>
  <c r="F34" i="19"/>
  <c r="F25" i="19"/>
  <c r="F27" i="19"/>
  <c r="F37" i="19"/>
  <c r="F33" i="19"/>
  <c r="F30" i="19"/>
  <c r="F26" i="19"/>
  <c r="F36" i="19"/>
  <c r="F32" i="19"/>
  <c r="F29" i="19"/>
  <c r="G19" i="19"/>
  <c r="G23" i="19" s="1"/>
  <c r="G11" i="19"/>
  <c r="H11" i="20"/>
  <c r="I15" i="20"/>
  <c r="J7" i="20"/>
  <c r="J11" i="21"/>
  <c r="G36" i="21"/>
  <c r="G28" i="21"/>
  <c r="G25" i="21"/>
  <c r="G34" i="21"/>
  <c r="G26" i="21"/>
  <c r="G32" i="21"/>
  <c r="G35" i="21"/>
  <c r="G27" i="21"/>
  <c r="G29" i="21"/>
  <c r="G30" i="21"/>
  <c r="G39" i="21"/>
  <c r="J11" i="22"/>
  <c r="F31" i="15"/>
  <c r="F29" i="15"/>
  <c r="F35" i="15"/>
  <c r="F40" i="15"/>
  <c r="F41" i="15" s="1"/>
  <c r="F42" i="15" s="1"/>
  <c r="F27" i="15"/>
  <c r="F38" i="15"/>
  <c r="G38" i="15" s="1"/>
  <c r="F32" i="15"/>
  <c r="F39" i="15"/>
  <c r="G39" i="15" s="1"/>
  <c r="F28" i="15"/>
  <c r="F26" i="15"/>
  <c r="F34" i="15"/>
  <c r="G25" i="15"/>
  <c r="G29" i="15"/>
  <c r="G28" i="15"/>
  <c r="G11" i="15"/>
  <c r="H12" i="15"/>
  <c r="I10" i="15"/>
  <c r="G32" i="23"/>
  <c r="G37" i="23"/>
  <c r="G38" i="23"/>
  <c r="G28" i="23"/>
  <c r="G26" i="23"/>
  <c r="G36" i="23"/>
  <c r="G31" i="23"/>
  <c r="G29" i="23"/>
  <c r="G34" i="23"/>
  <c r="G27" i="23"/>
  <c r="G25" i="23"/>
  <c r="G35" i="23"/>
  <c r="J7" i="23"/>
  <c r="H19" i="15" l="1"/>
  <c r="H23" i="15" s="1"/>
  <c r="H26" i="15" s="1"/>
  <c r="G27" i="15"/>
  <c r="H11" i="15"/>
  <c r="G37" i="15"/>
  <c r="G36" i="15"/>
  <c r="H28" i="15"/>
  <c r="G30" i="15"/>
  <c r="G31" i="15"/>
  <c r="G26" i="15"/>
  <c r="H25" i="15"/>
  <c r="H19" i="14"/>
  <c r="H23" i="14" s="1"/>
  <c r="H36" i="14" s="1"/>
  <c r="I16" i="16"/>
  <c r="I15" i="16" s="1"/>
  <c r="J14" i="16"/>
  <c r="J16" i="16" s="1"/>
  <c r="J15" i="16" s="1"/>
  <c r="H28" i="17"/>
  <c r="H32" i="17"/>
  <c r="H11" i="17"/>
  <c r="H33" i="17"/>
  <c r="H38" i="17"/>
  <c r="H37" i="17"/>
  <c r="H27" i="17"/>
  <c r="H36" i="17"/>
  <c r="H30" i="17"/>
  <c r="H31" i="17"/>
  <c r="H29" i="17"/>
  <c r="H34" i="17"/>
  <c r="H39" i="17"/>
  <c r="H35" i="17"/>
  <c r="H25" i="17"/>
  <c r="J10" i="17"/>
  <c r="J12" i="17" s="1"/>
  <c r="J11" i="17" s="1"/>
  <c r="I12" i="17"/>
  <c r="J10" i="19"/>
  <c r="J12" i="19" s="1"/>
  <c r="I12" i="19"/>
  <c r="G25" i="20"/>
  <c r="G37" i="20"/>
  <c r="G29" i="20"/>
  <c r="G33" i="20"/>
  <c r="G28" i="20"/>
  <c r="G30" i="20"/>
  <c r="G27" i="20"/>
  <c r="G31" i="20"/>
  <c r="G26" i="20"/>
  <c r="G35" i="20"/>
  <c r="G34" i="20"/>
  <c r="G32" i="20"/>
  <c r="G36" i="20"/>
  <c r="I12" i="20"/>
  <c r="I19" i="20" s="1"/>
  <c r="I23" i="20" s="1"/>
  <c r="J10" i="20"/>
  <c r="J12" i="20" s="1"/>
  <c r="G33" i="21"/>
  <c r="G37" i="21"/>
  <c r="G38" i="21"/>
  <c r="H38" i="21" s="1"/>
  <c r="I16" i="21"/>
  <c r="I15" i="21" s="1"/>
  <c r="J14" i="21"/>
  <c r="J16" i="21" s="1"/>
  <c r="H15" i="21"/>
  <c r="H19" i="21"/>
  <c r="H23" i="21" s="1"/>
  <c r="H39" i="21"/>
  <c r="I19" i="21"/>
  <c r="I23" i="21" s="1"/>
  <c r="I11" i="21"/>
  <c r="G36" i="22"/>
  <c r="G30" i="22"/>
  <c r="G27" i="22"/>
  <c r="G28" i="22"/>
  <c r="G33" i="22"/>
  <c r="G31" i="22"/>
  <c r="G37" i="22"/>
  <c r="G35" i="22"/>
  <c r="G32" i="22"/>
  <c r="G26" i="22"/>
  <c r="G25" i="22"/>
  <c r="G34" i="22"/>
  <c r="G29" i="22"/>
  <c r="I16" i="22"/>
  <c r="J14" i="22"/>
  <c r="J16" i="22" s="1"/>
  <c r="G38" i="22"/>
  <c r="G39" i="22"/>
  <c r="H15" i="22"/>
  <c r="H19" i="22"/>
  <c r="H23" i="22" s="1"/>
  <c r="H19" i="23"/>
  <c r="H23" i="23" s="1"/>
  <c r="H30" i="23" s="1"/>
  <c r="J14" i="23"/>
  <c r="J16" i="23" s="1"/>
  <c r="J15" i="23" s="1"/>
  <c r="I16" i="23"/>
  <c r="I15" i="23" s="1"/>
  <c r="J10" i="23"/>
  <c r="J12" i="23" s="1"/>
  <c r="I12" i="23"/>
  <c r="I11" i="23" s="1"/>
  <c r="H11" i="23"/>
  <c r="H33" i="15"/>
  <c r="H31" i="15"/>
  <c r="I16" i="15"/>
  <c r="I15" i="15" s="1"/>
  <c r="J14" i="15"/>
  <c r="G39" i="24"/>
  <c r="H37" i="15"/>
  <c r="H30" i="15"/>
  <c r="H36" i="15"/>
  <c r="H11" i="16"/>
  <c r="H19" i="16"/>
  <c r="H23" i="16" s="1"/>
  <c r="G31" i="16"/>
  <c r="G26" i="16"/>
  <c r="G25" i="16"/>
  <c r="G32" i="16"/>
  <c r="G36" i="16"/>
  <c r="G35" i="16"/>
  <c r="G29" i="16"/>
  <c r="G30" i="16"/>
  <c r="G28" i="16"/>
  <c r="G33" i="16"/>
  <c r="G27" i="16"/>
  <c r="G34" i="16"/>
  <c r="G37" i="16"/>
  <c r="I12" i="16"/>
  <c r="J10" i="16"/>
  <c r="J12" i="16" s="1"/>
  <c r="G38" i="16"/>
  <c r="I12" i="14"/>
  <c r="I11" i="14" s="1"/>
  <c r="J10" i="14"/>
  <c r="J12" i="14" s="1"/>
  <c r="G26" i="14"/>
  <c r="G36" i="14"/>
  <c r="G37" i="14"/>
  <c r="G34" i="14"/>
  <c r="G33" i="14"/>
  <c r="G32" i="14"/>
  <c r="G27" i="14"/>
  <c r="G35" i="14"/>
  <c r="G30" i="14"/>
  <c r="G29" i="14"/>
  <c r="G28" i="14"/>
  <c r="G31" i="14"/>
  <c r="G25" i="14"/>
  <c r="G38" i="14"/>
  <c r="H38" i="14" s="1"/>
  <c r="H19" i="24"/>
  <c r="H23" i="24" s="1"/>
  <c r="H38" i="24" s="1"/>
  <c r="H11" i="24"/>
  <c r="G34" i="24"/>
  <c r="G30" i="24"/>
  <c r="G33" i="24"/>
  <c r="G36" i="24"/>
  <c r="G25" i="24"/>
  <c r="G27" i="24"/>
  <c r="G37" i="24"/>
  <c r="G31" i="24"/>
  <c r="G28" i="24"/>
  <c r="G35" i="24"/>
  <c r="G29" i="24"/>
  <c r="G26" i="24"/>
  <c r="G32" i="24"/>
  <c r="I12" i="24"/>
  <c r="J10" i="24"/>
  <c r="J12" i="24" s="1"/>
  <c r="G40" i="15"/>
  <c r="G41" i="15" s="1"/>
  <c r="G42" i="15" s="1"/>
  <c r="J15" i="14"/>
  <c r="H32" i="14"/>
  <c r="H34" i="14"/>
  <c r="H39" i="14"/>
  <c r="H26" i="14"/>
  <c r="G32" i="19"/>
  <c r="G39" i="19"/>
  <c r="G37" i="19"/>
  <c r="G29" i="19"/>
  <c r="G38" i="19"/>
  <c r="G30" i="19"/>
  <c r="G35" i="19"/>
  <c r="G27" i="19"/>
  <c r="G33" i="19"/>
  <c r="G36" i="19"/>
  <c r="G28" i="19"/>
  <c r="G34" i="19"/>
  <c r="G26" i="19"/>
  <c r="G31" i="19"/>
  <c r="G25" i="19"/>
  <c r="I15" i="19"/>
  <c r="J7" i="19"/>
  <c r="H11" i="19"/>
  <c r="H19" i="19"/>
  <c r="H23" i="19" s="1"/>
  <c r="I11" i="20"/>
  <c r="H32" i="20"/>
  <c r="H30" i="20"/>
  <c r="H37" i="20"/>
  <c r="H31" i="20"/>
  <c r="H36" i="20"/>
  <c r="H28" i="20"/>
  <c r="H34" i="20"/>
  <c r="H27" i="20"/>
  <c r="H35" i="20"/>
  <c r="H26" i="20"/>
  <c r="H25" i="20"/>
  <c r="H33" i="20"/>
  <c r="H38" i="20"/>
  <c r="H39" i="20"/>
  <c r="H29" i="20"/>
  <c r="J15" i="20"/>
  <c r="H32" i="15"/>
  <c r="H35" i="15"/>
  <c r="J10" i="15"/>
  <c r="J12" i="15" s="1"/>
  <c r="I12" i="15"/>
  <c r="J19" i="17"/>
  <c r="J23" i="17" s="1"/>
  <c r="H25" i="23"/>
  <c r="H36" i="23"/>
  <c r="H35" i="23"/>
  <c r="H28" i="23"/>
  <c r="H27" i="23"/>
  <c r="H29" i="23"/>
  <c r="H32" i="23"/>
  <c r="H33" i="23"/>
  <c r="H31" i="23"/>
  <c r="H37" i="23"/>
  <c r="H38" i="23"/>
  <c r="H39" i="23"/>
  <c r="H38" i="15" l="1"/>
  <c r="H34" i="15"/>
  <c r="H39" i="15"/>
  <c r="I39" i="15" s="1"/>
  <c r="H29" i="15"/>
  <c r="H27" i="15"/>
  <c r="H37" i="14"/>
  <c r="H35" i="14"/>
  <c r="H25" i="14"/>
  <c r="H28" i="14"/>
  <c r="H27" i="14"/>
  <c r="H29" i="14"/>
  <c r="H31" i="14"/>
  <c r="H33" i="14"/>
  <c r="H30" i="14"/>
  <c r="J19" i="16"/>
  <c r="J23" i="16" s="1"/>
  <c r="J34" i="16" s="1"/>
  <c r="I11" i="17"/>
  <c r="I19" i="17"/>
  <c r="I23" i="17" s="1"/>
  <c r="I38" i="21"/>
  <c r="J15" i="21"/>
  <c r="J19" i="21"/>
  <c r="J23" i="21" s="1"/>
  <c r="H31" i="21"/>
  <c r="H37" i="21"/>
  <c r="I37" i="21" s="1"/>
  <c r="H35" i="21"/>
  <c r="H30" i="21"/>
  <c r="H28" i="21"/>
  <c r="H32" i="21"/>
  <c r="H36" i="21"/>
  <c r="H34" i="21"/>
  <c r="H25" i="21"/>
  <c r="H26" i="21"/>
  <c r="H29" i="21"/>
  <c r="H27" i="21"/>
  <c r="H33" i="21"/>
  <c r="I39" i="21"/>
  <c r="I28" i="21"/>
  <c r="I31" i="21"/>
  <c r="I36" i="21"/>
  <c r="I33" i="21"/>
  <c r="I34" i="21"/>
  <c r="I35" i="21"/>
  <c r="I25" i="21"/>
  <c r="I30" i="21"/>
  <c r="I27" i="21"/>
  <c r="I32" i="21"/>
  <c r="I29" i="21"/>
  <c r="I26" i="21"/>
  <c r="J15" i="22"/>
  <c r="J19" i="22"/>
  <c r="J23" i="22" s="1"/>
  <c r="I15" i="22"/>
  <c r="I19" i="22"/>
  <c r="I23" i="22" s="1"/>
  <c r="H39" i="22"/>
  <c r="H38" i="22"/>
  <c r="H34" i="22"/>
  <c r="H30" i="22"/>
  <c r="H37" i="22"/>
  <c r="H35" i="22"/>
  <c r="H31" i="22"/>
  <c r="H26" i="22"/>
  <c r="H33" i="22"/>
  <c r="H32" i="22"/>
  <c r="H27" i="22"/>
  <c r="H28" i="22"/>
  <c r="H25" i="22"/>
  <c r="H36" i="22"/>
  <c r="H29" i="22"/>
  <c r="H26" i="23"/>
  <c r="H34" i="23"/>
  <c r="I19" i="23"/>
  <c r="I23" i="23" s="1"/>
  <c r="I30" i="23" s="1"/>
  <c r="I19" i="15"/>
  <c r="I23" i="15" s="1"/>
  <c r="I36" i="15" s="1"/>
  <c r="J16" i="15"/>
  <c r="J19" i="15" s="1"/>
  <c r="J23" i="15" s="1"/>
  <c r="H40" i="15"/>
  <c r="H41" i="15" s="1"/>
  <c r="H42" i="15" s="1"/>
  <c r="I11" i="15"/>
  <c r="I25" i="15"/>
  <c r="I29" i="15"/>
  <c r="H36" i="16"/>
  <c r="H33" i="16"/>
  <c r="H28" i="16"/>
  <c r="H35" i="16"/>
  <c r="H25" i="16"/>
  <c r="H38" i="16"/>
  <c r="H39" i="16"/>
  <c r="H27" i="16"/>
  <c r="H30" i="16"/>
  <c r="H31" i="16"/>
  <c r="H26" i="16"/>
  <c r="H29" i="16"/>
  <c r="H37" i="16"/>
  <c r="H32" i="16"/>
  <c r="H34" i="16"/>
  <c r="J11" i="16"/>
  <c r="I19" i="16"/>
  <c r="I23" i="16" s="1"/>
  <c r="I11" i="16"/>
  <c r="I19" i="14"/>
  <c r="I23" i="14" s="1"/>
  <c r="I26" i="14" s="1"/>
  <c r="I11" i="24"/>
  <c r="I19" i="24"/>
  <c r="I23" i="24" s="1"/>
  <c r="I38" i="24" s="1"/>
  <c r="H39" i="24"/>
  <c r="J19" i="24"/>
  <c r="J23" i="24" s="1"/>
  <c r="J11" i="24"/>
  <c r="H33" i="24"/>
  <c r="H26" i="24"/>
  <c r="H27" i="24"/>
  <c r="H36" i="24"/>
  <c r="H30" i="24"/>
  <c r="H29" i="24"/>
  <c r="H32" i="24"/>
  <c r="H31" i="24"/>
  <c r="H37" i="24"/>
  <c r="I37" i="24" s="1"/>
  <c r="H25" i="24"/>
  <c r="H34" i="24"/>
  <c r="H28" i="24"/>
  <c r="H35" i="24"/>
  <c r="J19" i="14"/>
  <c r="J23" i="14" s="1"/>
  <c r="J11" i="14"/>
  <c r="J37" i="16"/>
  <c r="J31" i="16"/>
  <c r="J33" i="16"/>
  <c r="J15" i="19"/>
  <c r="I11" i="19"/>
  <c r="I19" i="19"/>
  <c r="I23" i="19" s="1"/>
  <c r="H35" i="19"/>
  <c r="H31" i="19"/>
  <c r="H27" i="19"/>
  <c r="H38" i="19"/>
  <c r="H34" i="19"/>
  <c r="H30" i="19"/>
  <c r="H26" i="19"/>
  <c r="H39" i="19"/>
  <c r="H37" i="19"/>
  <c r="H33" i="19"/>
  <c r="H29" i="19"/>
  <c r="H25" i="19"/>
  <c r="H36" i="19"/>
  <c r="H32" i="19"/>
  <c r="H28" i="19"/>
  <c r="J19" i="20"/>
  <c r="J23" i="20" s="1"/>
  <c r="J11" i="20"/>
  <c r="I28" i="20"/>
  <c r="I26" i="20"/>
  <c r="I25" i="20"/>
  <c r="I32" i="20"/>
  <c r="I31" i="20"/>
  <c r="I39" i="20"/>
  <c r="I38" i="20"/>
  <c r="I30" i="20"/>
  <c r="I37" i="20"/>
  <c r="I29" i="20"/>
  <c r="I36" i="20"/>
  <c r="I35" i="20"/>
  <c r="I27" i="20"/>
  <c r="I34" i="20"/>
  <c r="I33" i="20"/>
  <c r="I30" i="15"/>
  <c r="I31" i="15"/>
  <c r="I27" i="15"/>
  <c r="I38" i="15"/>
  <c r="I37" i="15"/>
  <c r="J34" i="17"/>
  <c r="J30" i="17"/>
  <c r="J26" i="17"/>
  <c r="J37" i="17"/>
  <c r="J33" i="17"/>
  <c r="J29" i="17"/>
  <c r="J25" i="17"/>
  <c r="J36" i="17"/>
  <c r="J32" i="17"/>
  <c r="J28" i="17"/>
  <c r="J35" i="17"/>
  <c r="J31" i="17"/>
  <c r="J27" i="17"/>
  <c r="J11" i="15"/>
  <c r="J19" i="23"/>
  <c r="J23" i="23" s="1"/>
  <c r="J11" i="23"/>
  <c r="I25" i="23"/>
  <c r="I33" i="15" l="1"/>
  <c r="J26" i="15"/>
  <c r="J37" i="15"/>
  <c r="J30" i="15"/>
  <c r="J35" i="15"/>
  <c r="J31" i="15"/>
  <c r="J25" i="15"/>
  <c r="J39" i="15"/>
  <c r="J15" i="15"/>
  <c r="J27" i="15"/>
  <c r="J28" i="15"/>
  <c r="J28" i="16"/>
  <c r="J30" i="16"/>
  <c r="J25" i="16"/>
  <c r="J35" i="16"/>
  <c r="J36" i="16"/>
  <c r="J26" i="16"/>
  <c r="J27" i="16"/>
  <c r="J29" i="16"/>
  <c r="J32" i="16"/>
  <c r="I26" i="17"/>
  <c r="I35" i="17"/>
  <c r="I29" i="17"/>
  <c r="I36" i="17"/>
  <c r="I28" i="17"/>
  <c r="I34" i="17"/>
  <c r="I38" i="17"/>
  <c r="J38" i="17" s="1"/>
  <c r="I25" i="17"/>
  <c r="I31" i="17"/>
  <c r="I30" i="17"/>
  <c r="I39" i="17"/>
  <c r="J39" i="17" s="1"/>
  <c r="I32" i="17"/>
  <c r="I27" i="17"/>
  <c r="I33" i="17"/>
  <c r="I37" i="17"/>
  <c r="J34" i="21"/>
  <c r="J30" i="21"/>
  <c r="J27" i="21"/>
  <c r="J33" i="21"/>
  <c r="J36" i="21"/>
  <c r="J29" i="21"/>
  <c r="J32" i="21"/>
  <c r="J38" i="21"/>
  <c r="J37" i="21"/>
  <c r="J28" i="21"/>
  <c r="J26" i="21"/>
  <c r="J25" i="21"/>
  <c r="J35" i="21"/>
  <c r="J31" i="21"/>
  <c r="J39" i="21"/>
  <c r="J32" i="22"/>
  <c r="J36" i="22"/>
  <c r="J34" i="22"/>
  <c r="J31" i="22"/>
  <c r="J28" i="22"/>
  <c r="J26" i="22"/>
  <c r="J30" i="22"/>
  <c r="J37" i="22"/>
  <c r="J35" i="22"/>
  <c r="J33" i="22"/>
  <c r="J25" i="22"/>
  <c r="J29" i="22"/>
  <c r="J27" i="22"/>
  <c r="I38" i="22"/>
  <c r="J38" i="22" s="1"/>
  <c r="I36" i="22"/>
  <c r="I34" i="22"/>
  <c r="I26" i="22"/>
  <c r="I30" i="22"/>
  <c r="I28" i="22"/>
  <c r="I33" i="22"/>
  <c r="I32" i="22"/>
  <c r="I37" i="22"/>
  <c r="I35" i="22"/>
  <c r="I25" i="22"/>
  <c r="I31" i="22"/>
  <c r="I29" i="22"/>
  <c r="I27" i="22"/>
  <c r="I39" i="22"/>
  <c r="J39" i="22" s="1"/>
  <c r="I26" i="23"/>
  <c r="I33" i="23"/>
  <c r="I29" i="23"/>
  <c r="I37" i="23"/>
  <c r="I34" i="23"/>
  <c r="I38" i="23"/>
  <c r="J38" i="23" s="1"/>
  <c r="I28" i="23"/>
  <c r="I36" i="23"/>
  <c r="I27" i="23"/>
  <c r="I31" i="23"/>
  <c r="I39" i="23"/>
  <c r="J39" i="23" s="1"/>
  <c r="I32" i="23"/>
  <c r="I35" i="23"/>
  <c r="J33" i="15"/>
  <c r="J34" i="15"/>
  <c r="J32" i="15"/>
  <c r="J38" i="15"/>
  <c r="I34" i="15"/>
  <c r="I32" i="15"/>
  <c r="J29" i="15"/>
  <c r="J36" i="15"/>
  <c r="I26" i="15"/>
  <c r="I28" i="15"/>
  <c r="I35" i="15"/>
  <c r="I40" i="15"/>
  <c r="I41" i="15" s="1"/>
  <c r="I42" i="15" s="1"/>
  <c r="I36" i="14"/>
  <c r="I30" i="14"/>
  <c r="I37" i="14"/>
  <c r="I39" i="14"/>
  <c r="I25" i="14"/>
  <c r="I33" i="16"/>
  <c r="I31" i="16"/>
  <c r="I30" i="16"/>
  <c r="I38" i="16"/>
  <c r="J38" i="16" s="1"/>
  <c r="I29" i="16"/>
  <c r="I35" i="16"/>
  <c r="I39" i="16"/>
  <c r="J39" i="16" s="1"/>
  <c r="I25" i="16"/>
  <c r="I34" i="16"/>
  <c r="I32" i="16"/>
  <c r="I36" i="16"/>
  <c r="I27" i="16"/>
  <c r="I26" i="16"/>
  <c r="I28" i="16"/>
  <c r="I37" i="16"/>
  <c r="I35" i="14"/>
  <c r="I31" i="14"/>
  <c r="I33" i="14"/>
  <c r="I28" i="14"/>
  <c r="I32" i="14"/>
  <c r="I34" i="14"/>
  <c r="I27" i="14"/>
  <c r="I29" i="14"/>
  <c r="I38" i="14"/>
  <c r="J38" i="14" s="1"/>
  <c r="J34" i="24"/>
  <c r="J28" i="24"/>
  <c r="J35" i="24"/>
  <c r="J26" i="24"/>
  <c r="J25" i="24"/>
  <c r="J38" i="24"/>
  <c r="J29" i="24"/>
  <c r="J27" i="24"/>
  <c r="J37" i="24"/>
  <c r="J36" i="24"/>
  <c r="J33" i="24"/>
  <c r="J32" i="24"/>
  <c r="J31" i="24"/>
  <c r="J30" i="24"/>
  <c r="I39" i="24"/>
  <c r="J39" i="24" s="1"/>
  <c r="I36" i="24"/>
  <c r="I27" i="24"/>
  <c r="I29" i="24"/>
  <c r="I35" i="24"/>
  <c r="I28" i="24"/>
  <c r="I34" i="24"/>
  <c r="I33" i="24"/>
  <c r="I32" i="24"/>
  <c r="I25" i="24"/>
  <c r="I26" i="24"/>
  <c r="I30" i="24"/>
  <c r="I31" i="24"/>
  <c r="J35" i="14"/>
  <c r="J31" i="14"/>
  <c r="J27" i="14"/>
  <c r="J39" i="14"/>
  <c r="J37" i="14"/>
  <c r="J25" i="14"/>
  <c r="J34" i="14"/>
  <c r="J30" i="14"/>
  <c r="J26" i="14"/>
  <c r="J33" i="14"/>
  <c r="J36" i="14"/>
  <c r="J32" i="14"/>
  <c r="J28" i="14"/>
  <c r="J29" i="14"/>
  <c r="J19" i="19"/>
  <c r="J23" i="19" s="1"/>
  <c r="J11" i="19"/>
  <c r="I38" i="19"/>
  <c r="I32" i="19"/>
  <c r="I37" i="19"/>
  <c r="I29" i="19"/>
  <c r="I30" i="19"/>
  <c r="I35" i="19"/>
  <c r="I27" i="19"/>
  <c r="I36" i="19"/>
  <c r="I28" i="19"/>
  <c r="I33" i="19"/>
  <c r="I25" i="19"/>
  <c r="I39" i="19"/>
  <c r="I34" i="19"/>
  <c r="I26" i="19"/>
  <c r="I31" i="19"/>
  <c r="J35" i="20"/>
  <c r="J26" i="20"/>
  <c r="J32" i="20"/>
  <c r="J38" i="20"/>
  <c r="J33" i="20"/>
  <c r="J31" i="20"/>
  <c r="J37" i="20"/>
  <c r="J25" i="20"/>
  <c r="J36" i="20"/>
  <c r="J28" i="20"/>
  <c r="J29" i="20"/>
  <c r="J34" i="20"/>
  <c r="J27" i="20"/>
  <c r="J39" i="20"/>
  <c r="J30" i="20"/>
  <c r="J35" i="23"/>
  <c r="J33" i="23"/>
  <c r="J28" i="23"/>
  <c r="J36" i="23"/>
  <c r="J34" i="23"/>
  <c r="J25" i="23"/>
  <c r="J29" i="23"/>
  <c r="J37" i="23"/>
  <c r="J32" i="23"/>
  <c r="J30" i="23"/>
  <c r="J26" i="23"/>
  <c r="J27" i="23"/>
  <c r="J31" i="23"/>
  <c r="J40" i="15" l="1"/>
  <c r="J34" i="19"/>
  <c r="J25" i="19"/>
  <c r="J27" i="19"/>
  <c r="J37" i="19"/>
  <c r="J33" i="19"/>
  <c r="J30" i="19"/>
  <c r="J26" i="19"/>
  <c r="J38" i="19"/>
  <c r="J36" i="19"/>
  <c r="J32" i="19"/>
  <c r="J29" i="19"/>
  <c r="J35" i="19"/>
  <c r="J31" i="19"/>
  <c r="J28" i="19"/>
  <c r="J39" i="19"/>
  <c r="J41" i="15"/>
  <c r="J42" i="15" s="1"/>
  <c r="E40" i="24"/>
  <c r="E41" i="24" l="1"/>
  <c r="E42" i="24" s="1"/>
  <c r="F40" i="24"/>
  <c r="G40" i="24" l="1"/>
  <c r="F41" i="24"/>
  <c r="F42" i="24" s="1"/>
  <c r="G41" i="24" l="1"/>
  <c r="G42" i="24" s="1"/>
  <c r="H40" i="24"/>
  <c r="H41" i="24" l="1"/>
  <c r="H42" i="24" s="1"/>
  <c r="I40" i="24"/>
  <c r="J40" i="24" l="1"/>
  <c r="I41" i="24"/>
  <c r="I42" i="24" s="1"/>
  <c r="J41" i="24" l="1"/>
  <c r="J42" i="24" s="1"/>
  <c r="E40" i="23"/>
  <c r="E41" i="23" l="1"/>
  <c r="E42" i="23" s="1"/>
  <c r="F40" i="23"/>
  <c r="G40" i="23" l="1"/>
  <c r="F41" i="23"/>
  <c r="F42" i="23" s="1"/>
  <c r="H40" i="23" l="1"/>
  <c r="G41" i="23"/>
  <c r="G42" i="23" s="1"/>
  <c r="H41" i="23" l="1"/>
  <c r="H42" i="23" s="1"/>
  <c r="I40" i="23"/>
  <c r="I41" i="23" l="1"/>
  <c r="I42" i="23" s="1"/>
  <c r="J40" i="23"/>
  <c r="J41" i="23" l="1"/>
  <c r="J42" i="23" s="1"/>
  <c r="E40" i="22"/>
  <c r="F40" i="22" l="1"/>
  <c r="E41" i="22"/>
  <c r="E42" i="22" s="1"/>
  <c r="G40" i="22" l="1"/>
  <c r="F41" i="22"/>
  <c r="F42" i="22" s="1"/>
  <c r="H40" i="22" l="1"/>
  <c r="G41" i="22"/>
  <c r="G42" i="22" s="1"/>
  <c r="I40" i="22" l="1"/>
  <c r="H41" i="22"/>
  <c r="H42" i="22" s="1"/>
  <c r="I41" i="22" l="1"/>
  <c r="I42" i="22" s="1"/>
  <c r="J40" i="22"/>
  <c r="E40" i="21" l="1"/>
  <c r="J41" i="22"/>
  <c r="J42" i="22" s="1"/>
  <c r="E41" i="21" l="1"/>
  <c r="E42" i="21" s="1"/>
  <c r="F40" i="21"/>
  <c r="F41" i="21" l="1"/>
  <c r="F42" i="21" s="1"/>
  <c r="G40" i="21"/>
  <c r="H40" i="21" l="1"/>
  <c r="G41" i="21"/>
  <c r="G42" i="21" s="1"/>
  <c r="I40" i="21" l="1"/>
  <c r="H41" i="21"/>
  <c r="H42" i="21" s="1"/>
  <c r="I41" i="21" l="1"/>
  <c r="I42" i="21" s="1"/>
  <c r="J40" i="21"/>
  <c r="J41" i="21" l="1"/>
  <c r="J42" i="21" s="1"/>
  <c r="E40" i="20"/>
  <c r="E41" i="20" l="1"/>
  <c r="E42" i="20" s="1"/>
  <c r="F40" i="20"/>
  <c r="G40" i="20" l="1"/>
  <c r="F41" i="20"/>
  <c r="F42" i="20" s="1"/>
  <c r="H40" i="20" l="1"/>
  <c r="G41" i="20"/>
  <c r="G42" i="20" s="1"/>
  <c r="I40" i="20" l="1"/>
  <c r="H41" i="20"/>
  <c r="H42" i="20" s="1"/>
  <c r="J40" i="20" l="1"/>
  <c r="I41" i="20"/>
  <c r="I42" i="20" s="1"/>
  <c r="E40" i="19" l="1"/>
  <c r="J41" i="20"/>
  <c r="J42" i="20" s="1"/>
  <c r="F40" i="19" l="1"/>
  <c r="E41" i="19"/>
  <c r="E42" i="19" s="1"/>
  <c r="F41" i="19" l="1"/>
  <c r="F42" i="19" s="1"/>
  <c r="G40" i="19"/>
  <c r="G41" i="19" l="1"/>
  <c r="G42" i="19" s="1"/>
  <c r="H40" i="19"/>
  <c r="I40" i="19" l="1"/>
  <c r="H41" i="19"/>
  <c r="H42" i="19" s="1"/>
  <c r="J40" i="19" l="1"/>
  <c r="I41" i="19"/>
  <c r="I42" i="19" s="1"/>
  <c r="E40" i="17" l="1"/>
  <c r="J41" i="19"/>
  <c r="J42" i="19" s="1"/>
  <c r="E41" i="17" l="1"/>
  <c r="E42" i="17" s="1"/>
  <c r="F40" i="17"/>
  <c r="F41" i="17" l="1"/>
  <c r="F42" i="17" s="1"/>
  <c r="G40" i="17"/>
  <c r="H40" i="17" l="1"/>
  <c r="G41" i="17"/>
  <c r="G42" i="17" s="1"/>
  <c r="I40" i="17" l="1"/>
  <c r="H41" i="17"/>
  <c r="H42" i="17" s="1"/>
  <c r="I41" i="17" l="1"/>
  <c r="I42" i="17" s="1"/>
  <c r="J40" i="17"/>
  <c r="E40" i="16" l="1"/>
  <c r="J41" i="17"/>
  <c r="J42" i="17" s="1"/>
  <c r="F40" i="16" l="1"/>
  <c r="E41" i="16"/>
  <c r="E42" i="16" s="1"/>
  <c r="G40" i="16" l="1"/>
  <c r="F41" i="16"/>
  <c r="F42" i="16" s="1"/>
  <c r="G41" i="16" l="1"/>
  <c r="G42" i="16" s="1"/>
  <c r="H40" i="16"/>
  <c r="H41" i="16" l="1"/>
  <c r="H42" i="16" s="1"/>
  <c r="I40" i="16"/>
  <c r="J40" i="16" l="1"/>
  <c r="I41" i="16"/>
  <c r="I42" i="16" s="1"/>
  <c r="J41" i="16" l="1"/>
  <c r="J42" i="16" s="1"/>
  <c r="E40" i="14"/>
  <c r="E41" i="14" l="1"/>
  <c r="E42" i="14" s="1"/>
  <c r="F40" i="14"/>
  <c r="F41" i="14" l="1"/>
  <c r="F42" i="14" s="1"/>
  <c r="G40" i="14"/>
  <c r="H40" i="14" l="1"/>
  <c r="G41" i="14"/>
  <c r="G42" i="14" s="1"/>
  <c r="H41" i="14" l="1"/>
  <c r="H42" i="14" s="1"/>
  <c r="I40" i="14"/>
  <c r="I41" i="14" l="1"/>
  <c r="I42" i="14" s="1"/>
  <c r="J40" i="14"/>
  <c r="J41" i="14" s="1"/>
  <c r="J42" i="14" s="1"/>
</calcChain>
</file>

<file path=xl/sharedStrings.xml><?xml version="1.0" encoding="utf-8"?>
<sst xmlns="http://schemas.openxmlformats.org/spreadsheetml/2006/main" count="390" uniqueCount="35">
  <si>
    <t>čistý příjem</t>
  </si>
  <si>
    <t>postižitelné</t>
  </si>
  <si>
    <t>nepostižitelné</t>
  </si>
  <si>
    <t>odměna IS</t>
  </si>
  <si>
    <t>výživné</t>
  </si>
  <si>
    <t>vyživované os.</t>
  </si>
  <si>
    <t>věřitelé</t>
  </si>
  <si>
    <t>%</t>
  </si>
  <si>
    <t>darovací sml.</t>
  </si>
  <si>
    <t>k přerozdělení</t>
  </si>
  <si>
    <t>jiné zapodstat.</t>
  </si>
  <si>
    <t>mimoř. příjem</t>
  </si>
  <si>
    <t>Věřitel</t>
  </si>
  <si>
    <t>Sp.zn.</t>
  </si>
  <si>
    <t>Ze dne:</t>
  </si>
  <si>
    <t>ZM+NNB</t>
  </si>
  <si>
    <t>rok</t>
  </si>
  <si>
    <t>měsíc</t>
  </si>
  <si>
    <t>Pohledávka</t>
  </si>
  <si>
    <t>Dp.</t>
  </si>
  <si>
    <t>Prohlašuji, že jsem neobdržel jiné, než výše uvedené příjmy.</t>
  </si>
  <si>
    <t>Celkem:</t>
  </si>
  <si>
    <t>Míra usp.věř.</t>
  </si>
  <si>
    <t>Dlužník:</t>
  </si>
  <si>
    <t>Oček.usp. věř.</t>
  </si>
  <si>
    <t>Měsíc oddlužení</t>
  </si>
  <si>
    <t>Komentář:</t>
  </si>
  <si>
    <r>
      <t xml:space="preserve">Zpráva o plnění oddlužení </t>
    </r>
    <r>
      <rPr>
        <sz val="10"/>
        <rFont val="Arial"/>
        <family val="2"/>
        <charset val="238"/>
      </rPr>
      <t>č.</t>
    </r>
  </si>
  <si>
    <t>Celkem věř.</t>
  </si>
  <si>
    <t>manžel</t>
  </si>
  <si>
    <t>manželka</t>
  </si>
  <si>
    <t>Insolvenční správce</t>
  </si>
  <si>
    <t>dlužník: manžel a manželka</t>
  </si>
  <si>
    <t>Krajskému soudu v</t>
  </si>
  <si>
    <t>2x ZM+NNB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</si>
</sst>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%"/>
  </numFmts>
  <fonts count="7" x14ac:knownFonts="1">
    <font>
      <sz val="10"/>
      <name val="Arial"/>
      <charset val="238"/>
    </font>
    <font>
      <sz val="10"/>
      <name val="Arial"/>
      <charset val="238"/>
    </font>
    <font>
      <b/>
      <sz val="14"/>
      <name val="Arial"/>
      <family val="2"/>
      <charset val="238"/>
    </font>
    <font>
      <sz val="8"/>
      <name val="Arial"/>
      <charset val="238"/>
    </font>
    <font>
      <sz val="10"/>
      <name val="Arial"/>
      <family val="2"/>
      <charset val="238"/>
    </font>
    <font>
      <sz val="14"/>
      <name val="Arial"/>
      <charset val="238"/>
    </font>
    <font>
      <b/>
      <sz val="1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3"/>
        <bgColor indexed="34"/>
      </patternFill>
    </fill>
    <fill>
      <patternFill patternType="solid">
        <fgColor indexed="41"/>
        <bgColor indexed="34"/>
      </patternFill>
    </fill>
    <fill>
      <patternFill patternType="solid">
        <fgColor indexed="41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1">
    <xf numFmtId="0" fontId="0" fillId="0" borderId="0" xfId="0"/>
    <xf numFmtId="0" fontId="0" fillId="0" borderId="0" xfId="0" applyAlignment="1">
      <alignment horizontal="center"/>
    </xf>
    <xf numFmtId="10" fontId="0" fillId="0" borderId="0" xfId="0" applyNumberFormat="1"/>
    <xf numFmtId="0" fontId="0" fillId="0" borderId="1" xfId="0" applyBorder="1"/>
    <xf numFmtId="4" fontId="0" fillId="0" borderId="0" xfId="0" applyNumberFormat="1" applyBorder="1"/>
    <xf numFmtId="1" fontId="0" fillId="0" borderId="0" xfId="0" applyNumberFormat="1"/>
    <xf numFmtId="1" fontId="0" fillId="0" borderId="2" xfId="0" applyNumberFormat="1" applyBorder="1"/>
    <xf numFmtId="1" fontId="0" fillId="0" borderId="3" xfId="0" applyNumberFormat="1" applyBorder="1"/>
    <xf numFmtId="1" fontId="0" fillId="0" borderId="4" xfId="0" applyNumberFormat="1" applyBorder="1"/>
    <xf numFmtId="1" fontId="0" fillId="0" borderId="0" xfId="0" applyNumberFormat="1" applyAlignment="1"/>
    <xf numFmtId="1" fontId="0" fillId="0" borderId="0" xfId="0" applyNumberFormat="1" applyBorder="1" applyAlignment="1"/>
    <xf numFmtId="1" fontId="0" fillId="0" borderId="0" xfId="0" applyNumberFormat="1" applyFill="1"/>
    <xf numFmtId="1" fontId="4" fillId="0" borderId="0" xfId="0" applyNumberFormat="1" applyFont="1" applyAlignment="1">
      <alignment horizontal="left"/>
    </xf>
    <xf numFmtId="1" fontId="0" fillId="0" borderId="0" xfId="0" applyNumberFormat="1" applyFill="1" applyAlignment="1">
      <alignment horizontal="center"/>
    </xf>
    <xf numFmtId="1" fontId="0" fillId="0" borderId="0" xfId="0" applyNumberFormat="1" applyFill="1" applyBorder="1"/>
    <xf numFmtId="1" fontId="0" fillId="0" borderId="0" xfId="0" applyNumberFormat="1" applyBorder="1"/>
    <xf numFmtId="1" fontId="0" fillId="0" borderId="0" xfId="0" applyNumberFormat="1" applyFill="1" applyBorder="1" applyAlignment="1">
      <alignment horizontal="center"/>
    </xf>
    <xf numFmtId="10" fontId="1" fillId="0" borderId="0" xfId="1" applyNumberFormat="1" applyFill="1" applyBorder="1" applyAlignment="1">
      <alignment horizontal="center"/>
    </xf>
    <xf numFmtId="1" fontId="0" fillId="0" borderId="0" xfId="0" applyNumberFormat="1" applyFill="1" applyBorder="1" applyAlignment="1"/>
    <xf numFmtId="1" fontId="0" fillId="0" borderId="0" xfId="0" applyNumberFormat="1" applyFill="1" applyAlignment="1"/>
    <xf numFmtId="1" fontId="1" fillId="0" borderId="0" xfId="1" applyNumberFormat="1" applyAlignment="1"/>
    <xf numFmtId="1" fontId="0" fillId="0" borderId="0" xfId="0" applyNumberFormat="1" applyBorder="1" applyAlignment="1">
      <alignment horizontal="center"/>
    </xf>
    <xf numFmtId="1" fontId="0" fillId="0" borderId="5" xfId="0" applyNumberFormat="1" applyBorder="1"/>
    <xf numFmtId="1" fontId="0" fillId="0" borderId="6" xfId="0" applyNumberFormat="1" applyBorder="1"/>
    <xf numFmtId="10" fontId="0" fillId="0" borderId="6" xfId="0" applyNumberFormat="1" applyBorder="1"/>
    <xf numFmtId="1" fontId="0" fillId="0" borderId="7" xfId="0" applyNumberFormat="1" applyBorder="1"/>
    <xf numFmtId="10" fontId="0" fillId="0" borderId="0" xfId="0" applyNumberFormat="1" applyBorder="1"/>
    <xf numFmtId="1" fontId="0" fillId="0" borderId="8" xfId="0" applyNumberFormat="1" applyBorder="1"/>
    <xf numFmtId="1" fontId="0" fillId="0" borderId="9" xfId="0" applyNumberFormat="1" applyBorder="1"/>
    <xf numFmtId="10" fontId="0" fillId="0" borderId="9" xfId="0" applyNumberFormat="1" applyBorder="1"/>
    <xf numFmtId="1" fontId="0" fillId="0" borderId="10" xfId="0" applyNumberFormat="1" applyBorder="1"/>
    <xf numFmtId="1" fontId="0" fillId="0" borderId="11" xfId="0" applyNumberFormat="1" applyBorder="1"/>
    <xf numFmtId="0" fontId="5" fillId="0" borderId="0" xfId="0" applyFont="1"/>
    <xf numFmtId="2" fontId="0" fillId="0" borderId="0" xfId="0" applyNumberFormat="1" applyBorder="1"/>
    <xf numFmtId="10" fontId="0" fillId="0" borderId="0" xfId="0" applyNumberFormat="1" applyBorder="1" applyAlignment="1">
      <alignment horizontal="right"/>
    </xf>
    <xf numFmtId="1" fontId="0" fillId="0" borderId="0" xfId="0" applyNumberFormat="1" applyBorder="1" applyAlignment="1">
      <alignment horizontal="left"/>
    </xf>
    <xf numFmtId="1" fontId="0" fillId="0" borderId="12" xfId="0" applyNumberFormat="1" applyBorder="1"/>
    <xf numFmtId="49" fontId="2" fillId="0" borderId="0" xfId="0" applyNumberFormat="1" applyFont="1" applyFill="1" applyAlignment="1">
      <alignment horizontal="left"/>
    </xf>
    <xf numFmtId="1" fontId="2" fillId="2" borderId="0" xfId="0" applyNumberFormat="1" applyFont="1" applyFill="1" applyAlignment="1">
      <alignment horizontal="left"/>
    </xf>
    <xf numFmtId="1" fontId="0" fillId="0" borderId="13" xfId="0" applyNumberFormat="1" applyBorder="1"/>
    <xf numFmtId="1" fontId="0" fillId="0" borderId="14" xfId="0" applyNumberFormat="1" applyBorder="1"/>
    <xf numFmtId="1" fontId="0" fillId="3" borderId="15" xfId="0" applyNumberFormat="1" applyFill="1" applyBorder="1"/>
    <xf numFmtId="1" fontId="0" fillId="0" borderId="15" xfId="0" applyNumberFormat="1" applyBorder="1"/>
    <xf numFmtId="1" fontId="0" fillId="4" borderId="15" xfId="0" applyNumberFormat="1" applyFill="1" applyBorder="1"/>
    <xf numFmtId="1" fontId="0" fillId="2" borderId="15" xfId="0" applyNumberFormat="1" applyFill="1" applyBorder="1"/>
    <xf numFmtId="1" fontId="0" fillId="3" borderId="16" xfId="0" applyNumberFormat="1" applyFill="1" applyBorder="1"/>
    <xf numFmtId="1" fontId="0" fillId="3" borderId="17" xfId="0" applyNumberFormat="1" applyFill="1" applyBorder="1"/>
    <xf numFmtId="1" fontId="0" fillId="3" borderId="18" xfId="0" applyNumberFormat="1" applyFill="1" applyBorder="1"/>
    <xf numFmtId="1" fontId="0" fillId="4" borderId="19" xfId="0" applyNumberFormat="1" applyFill="1" applyBorder="1"/>
    <xf numFmtId="1" fontId="0" fillId="4" borderId="20" xfId="0" applyNumberFormat="1" applyFill="1" applyBorder="1"/>
    <xf numFmtId="1" fontId="0" fillId="0" borderId="19" xfId="0" applyNumberFormat="1" applyBorder="1"/>
    <xf numFmtId="1" fontId="0" fillId="0" borderId="20" xfId="0" applyNumberFormat="1" applyBorder="1"/>
    <xf numFmtId="1" fontId="0" fillId="2" borderId="19" xfId="0" applyNumberFormat="1" applyFill="1" applyBorder="1"/>
    <xf numFmtId="1" fontId="0" fillId="2" borderId="20" xfId="0" applyNumberFormat="1" applyFill="1" applyBorder="1"/>
    <xf numFmtId="1" fontId="0" fillId="3" borderId="19" xfId="0" applyNumberFormat="1" applyFill="1" applyBorder="1"/>
    <xf numFmtId="1" fontId="0" fillId="3" borderId="20" xfId="0" applyNumberFormat="1" applyFill="1" applyBorder="1"/>
    <xf numFmtId="49" fontId="0" fillId="2" borderId="15" xfId="0" applyNumberFormat="1" applyFill="1" applyBorder="1" applyAlignment="1">
      <alignment horizontal="center"/>
    </xf>
    <xf numFmtId="1" fontId="0" fillId="5" borderId="14" xfId="0" applyNumberFormat="1" applyFill="1" applyBorder="1" applyAlignment="1">
      <alignment horizontal="left"/>
    </xf>
    <xf numFmtId="49" fontId="0" fillId="2" borderId="16" xfId="0" applyNumberFormat="1" applyFill="1" applyBorder="1" applyAlignment="1">
      <alignment horizontal="center"/>
    </xf>
    <xf numFmtId="49" fontId="0" fillId="2" borderId="17" xfId="0" applyNumberFormat="1" applyFill="1" applyBorder="1" applyAlignment="1">
      <alignment horizontal="center"/>
    </xf>
    <xf numFmtId="49" fontId="0" fillId="2" borderId="18" xfId="0" applyNumberFormat="1" applyFill="1" applyBorder="1" applyAlignment="1">
      <alignment horizontal="center"/>
    </xf>
    <xf numFmtId="49" fontId="0" fillId="2" borderId="19" xfId="0" applyNumberFormat="1" applyFill="1" applyBorder="1" applyAlignment="1">
      <alignment horizontal="center"/>
    </xf>
    <xf numFmtId="49" fontId="0" fillId="2" borderId="20" xfId="0" applyNumberFormat="1" applyFill="1" applyBorder="1" applyAlignment="1">
      <alignment horizontal="center"/>
    </xf>
    <xf numFmtId="1" fontId="0" fillId="5" borderId="12" xfId="0" applyNumberFormat="1" applyFill="1" applyBorder="1" applyAlignment="1">
      <alignment horizontal="left"/>
    </xf>
    <xf numFmtId="0" fontId="0" fillId="0" borderId="0" xfId="0" applyBorder="1"/>
    <xf numFmtId="2" fontId="0" fillId="0" borderId="17" xfId="0" applyNumberFormat="1" applyBorder="1"/>
    <xf numFmtId="2" fontId="0" fillId="0" borderId="21" xfId="0" applyNumberFormat="1" applyBorder="1"/>
    <xf numFmtId="2" fontId="0" fillId="0" borderId="22" xfId="0" applyNumberFormat="1" applyBorder="1"/>
    <xf numFmtId="2" fontId="0" fillId="0" borderId="18" xfId="0" applyNumberFormat="1" applyBorder="1"/>
    <xf numFmtId="2" fontId="0" fillId="0" borderId="15" xfId="0" applyNumberFormat="1" applyBorder="1"/>
    <xf numFmtId="2" fontId="0" fillId="0" borderId="23" xfId="0" applyNumberFormat="1" applyBorder="1"/>
    <xf numFmtId="2" fontId="0" fillId="0" borderId="20" xfId="0" applyNumberFormat="1" applyBorder="1"/>
    <xf numFmtId="2" fontId="0" fillId="0" borderId="14" xfId="0" applyNumberFormat="1" applyBorder="1"/>
    <xf numFmtId="2" fontId="0" fillId="0" borderId="24" xfId="0" applyNumberFormat="1" applyBorder="1"/>
    <xf numFmtId="2" fontId="0" fillId="0" borderId="12" xfId="0" applyNumberFormat="1" applyBorder="1"/>
    <xf numFmtId="2" fontId="0" fillId="0" borderId="25" xfId="0" applyNumberFormat="1" applyBorder="1"/>
    <xf numFmtId="2" fontId="0" fillId="2" borderId="25" xfId="0" applyNumberFormat="1" applyFill="1" applyBorder="1"/>
    <xf numFmtId="2" fontId="0" fillId="2" borderId="23" xfId="0" applyNumberFormat="1" applyFill="1" applyBorder="1"/>
    <xf numFmtId="2" fontId="0" fillId="2" borderId="24" xfId="0" applyNumberFormat="1" applyFill="1" applyBorder="1"/>
    <xf numFmtId="1" fontId="0" fillId="2" borderId="17" xfId="0" applyNumberFormat="1" applyFill="1" applyBorder="1" applyAlignment="1">
      <alignment horizontal="left"/>
    </xf>
    <xf numFmtId="1" fontId="0" fillId="2" borderId="15" xfId="0" applyNumberFormat="1" applyFill="1" applyBorder="1" applyAlignment="1">
      <alignment horizontal="left"/>
    </xf>
    <xf numFmtId="1" fontId="0" fillId="2" borderId="14" xfId="0" applyNumberFormat="1" applyFill="1" applyBorder="1"/>
    <xf numFmtId="2" fontId="0" fillId="0" borderId="23" xfId="0" applyNumberFormat="1" applyFill="1" applyBorder="1"/>
    <xf numFmtId="2" fontId="0" fillId="0" borderId="15" xfId="0" applyNumberFormat="1" applyFill="1" applyBorder="1"/>
    <xf numFmtId="1" fontId="0" fillId="2" borderId="26" xfId="0" applyNumberFormat="1" applyFill="1" applyBorder="1"/>
    <xf numFmtId="1" fontId="0" fillId="2" borderId="27" xfId="0" applyNumberFormat="1" applyFill="1" applyBorder="1"/>
    <xf numFmtId="1" fontId="0" fillId="2" borderId="28" xfId="0" applyNumberFormat="1" applyFill="1" applyBorder="1"/>
    <xf numFmtId="0" fontId="0" fillId="0" borderId="0" xfId="0" applyAlignment="1">
      <alignment horizontal="right"/>
    </xf>
    <xf numFmtId="1" fontId="0" fillId="0" borderId="16" xfId="0" applyNumberFormat="1" applyBorder="1" applyAlignment="1">
      <alignment horizontal="right"/>
    </xf>
    <xf numFmtId="1" fontId="0" fillId="0" borderId="19" xfId="0" applyNumberFormat="1" applyBorder="1" applyAlignment="1">
      <alignment horizontal="right"/>
    </xf>
    <xf numFmtId="1" fontId="0" fillId="0" borderId="13" xfId="0" applyNumberFormat="1" applyBorder="1" applyAlignment="1">
      <alignment horizontal="right"/>
    </xf>
    <xf numFmtId="2" fontId="0" fillId="0" borderId="0" xfId="0" applyNumberFormat="1" applyFill="1" applyBorder="1"/>
    <xf numFmtId="164" fontId="0" fillId="0" borderId="18" xfId="0" applyNumberFormat="1" applyBorder="1"/>
    <xf numFmtId="164" fontId="0" fillId="0" borderId="20" xfId="0" applyNumberFormat="1" applyBorder="1"/>
    <xf numFmtId="164" fontId="0" fillId="0" borderId="12" xfId="0" applyNumberFormat="1" applyBorder="1"/>
    <xf numFmtId="1" fontId="0" fillId="0" borderId="29" xfId="0" applyNumberFormat="1" applyBorder="1"/>
    <xf numFmtId="1" fontId="0" fillId="3" borderId="30" xfId="0" applyNumberFormat="1" applyFill="1" applyBorder="1"/>
    <xf numFmtId="1" fontId="0" fillId="0" borderId="30" xfId="0" applyNumberFormat="1" applyBorder="1"/>
    <xf numFmtId="2" fontId="0" fillId="5" borderId="19" xfId="0" applyNumberFormat="1" applyFill="1" applyBorder="1"/>
    <xf numFmtId="2" fontId="0" fillId="5" borderId="15" xfId="0" applyNumberFormat="1" applyFill="1" applyBorder="1"/>
    <xf numFmtId="2" fontId="0" fillId="5" borderId="20" xfId="0" applyNumberFormat="1" applyFill="1" applyBorder="1"/>
    <xf numFmtId="1" fontId="0" fillId="0" borderId="6" xfId="0" applyNumberFormat="1" applyFill="1" applyBorder="1" applyAlignment="1">
      <alignment horizontal="center"/>
    </xf>
    <xf numFmtId="1" fontId="0" fillId="0" borderId="9" xfId="0" applyNumberFormat="1" applyBorder="1" applyAlignment="1"/>
    <xf numFmtId="2" fontId="6" fillId="0" borderId="0" xfId="0" applyNumberFormat="1" applyFont="1" applyBorder="1"/>
    <xf numFmtId="10" fontId="6" fillId="0" borderId="0" xfId="0" applyNumberFormat="1" applyFont="1" applyBorder="1"/>
    <xf numFmtId="0" fontId="0" fillId="5" borderId="31" xfId="0" applyNumberFormat="1" applyFill="1" applyBorder="1" applyAlignment="1">
      <alignment horizontal="left"/>
    </xf>
    <xf numFmtId="1" fontId="0" fillId="5" borderId="32" xfId="0" applyNumberFormat="1" applyFill="1" applyBorder="1" applyAlignment="1">
      <alignment horizontal="left"/>
    </xf>
    <xf numFmtId="1" fontId="0" fillId="5" borderId="33" xfId="0" applyNumberFormat="1" applyFill="1" applyBorder="1" applyAlignment="1">
      <alignment horizontal="left"/>
    </xf>
    <xf numFmtId="0" fontId="0" fillId="5" borderId="34" xfId="0" applyNumberFormat="1" applyFill="1" applyBorder="1" applyAlignment="1">
      <alignment horizontal="left"/>
    </xf>
    <xf numFmtId="1" fontId="0" fillId="5" borderId="35" xfId="0" applyNumberFormat="1" applyFill="1" applyBorder="1" applyAlignment="1">
      <alignment horizontal="left"/>
    </xf>
    <xf numFmtId="1" fontId="0" fillId="5" borderId="36" xfId="0" applyNumberFormat="1" applyFill="1" applyBorder="1" applyAlignment="1">
      <alignment horizontal="left"/>
    </xf>
    <xf numFmtId="1" fontId="4" fillId="0" borderId="0" xfId="0" applyNumberFormat="1" applyFont="1" applyBorder="1"/>
    <xf numFmtId="0" fontId="0" fillId="0" borderId="19" xfId="0" applyBorder="1"/>
    <xf numFmtId="0" fontId="0" fillId="0" borderId="15" xfId="0" applyBorder="1"/>
    <xf numFmtId="0" fontId="0" fillId="0" borderId="30" xfId="0" applyBorder="1"/>
    <xf numFmtId="1" fontId="0" fillId="0" borderId="6" xfId="0" applyNumberFormat="1" applyBorder="1" applyAlignment="1">
      <alignment horizontal="center"/>
    </xf>
    <xf numFmtId="1" fontId="2" fillId="0" borderId="0" xfId="0" applyNumberFormat="1" applyFont="1" applyFill="1" applyAlignment="1">
      <alignment horizontal="center"/>
    </xf>
    <xf numFmtId="49" fontId="4" fillId="2" borderId="0" xfId="0" applyNumberFormat="1" applyFont="1" applyFill="1" applyAlignment="1">
      <alignment horizontal="left"/>
    </xf>
    <xf numFmtId="0" fontId="0" fillId="0" borderId="0" xfId="0" applyAlignment="1">
      <alignment horizontal="left"/>
    </xf>
    <xf numFmtId="14" fontId="0" fillId="2" borderId="0" xfId="0" applyNumberFormat="1" applyFill="1" applyAlignment="1">
      <alignment horizontal="center"/>
    </xf>
    <xf numFmtId="1" fontId="0" fillId="0" borderId="0" xfId="0" applyNumberFormat="1" applyAlignment="1">
      <alignment horizontal="left"/>
    </xf>
    <xf numFmtId="1" fontId="0" fillId="0" borderId="9" xfId="0" applyNumberFormat="1" applyBorder="1" applyAlignment="1">
      <alignment horizontal="center"/>
    </xf>
    <xf numFmtId="1" fontId="0" fillId="2" borderId="0" xfId="0" applyNumberFormat="1" applyFill="1" applyAlignment="1"/>
    <xf numFmtId="1" fontId="0" fillId="0" borderId="7" xfId="0" applyNumberFormat="1" applyBorder="1" applyAlignment="1">
      <alignment horizontal="left" wrapText="1"/>
    </xf>
    <xf numFmtId="1" fontId="0" fillId="0" borderId="0" xfId="0" applyNumberFormat="1" applyBorder="1" applyAlignment="1">
      <alignment horizontal="left" wrapText="1"/>
    </xf>
    <xf numFmtId="1" fontId="0" fillId="0" borderId="2" xfId="0" applyNumberFormat="1" applyBorder="1" applyAlignment="1">
      <alignment horizontal="left" wrapText="1"/>
    </xf>
    <xf numFmtId="1" fontId="0" fillId="0" borderId="0" xfId="0" applyNumberFormat="1" applyFill="1" applyBorder="1" applyAlignment="1">
      <alignment horizontal="center"/>
    </xf>
    <xf numFmtId="1" fontId="0" fillId="0" borderId="8" xfId="0" applyNumberFormat="1" applyBorder="1" applyAlignment="1">
      <alignment horizontal="left" wrapText="1"/>
    </xf>
    <xf numFmtId="1" fontId="0" fillId="0" borderId="9" xfId="0" applyNumberFormat="1" applyBorder="1" applyAlignment="1">
      <alignment horizontal="left" wrapText="1"/>
    </xf>
    <xf numFmtId="1" fontId="0" fillId="0" borderId="10" xfId="0" applyNumberFormat="1" applyBorder="1" applyAlignment="1">
      <alignment horizontal="left" wrapText="1"/>
    </xf>
    <xf numFmtId="1" fontId="0" fillId="0" borderId="0" xfId="0" applyNumberFormat="1" applyAlignment="1">
      <alignment horizontal="left" wrapText="1"/>
    </xf>
  </cellXfs>
  <cellStyles count="2">
    <cellStyle name="Normální" xfId="0" builtinId="0"/>
    <cellStyle name="Procent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/>
  <dimension ref="A1:P78"/>
  <sheetViews>
    <sheetView showZeros="0" tabSelected="1" zoomScaleNormal="100" workbookViewId="0">
      <selection activeCell="E19" sqref="E19"/>
    </sheetView>
  </sheetViews>
  <sheetFormatPr defaultRowHeight="12.9" x14ac:dyDescent="0.2"/>
  <cols>
    <col min="1" max="1" width="6.625" customWidth="1"/>
    <col min="2" max="2" width="3.875" customWidth="1"/>
    <col min="3" max="3" width="10.875" customWidth="1"/>
    <col min="4" max="4" width="12.75" customWidth="1"/>
    <col min="5" max="10" width="9.625" customWidth="1"/>
    <col min="12" max="12" width="14.375" customWidth="1"/>
    <col min="13" max="13" width="17.375" customWidth="1"/>
  </cols>
  <sheetData>
    <row r="1" spans="1:16" ht="18.7" customHeight="1" x14ac:dyDescent="0.3">
      <c r="A1" s="32" t="s">
        <v>33</v>
      </c>
    </row>
    <row r="2" spans="1:16" ht="14.95" customHeight="1" thickBot="1" x14ac:dyDescent="0.35">
      <c r="A2" s="12" t="s">
        <v>13</v>
      </c>
      <c r="B2" s="117"/>
      <c r="C2" s="118"/>
      <c r="D2" s="118"/>
      <c r="E2" s="116" t="s">
        <v>27</v>
      </c>
      <c r="F2" s="116"/>
      <c r="G2" s="116"/>
      <c r="H2" s="116"/>
      <c r="I2" s="38"/>
      <c r="J2" s="37"/>
    </row>
    <row r="3" spans="1:16" ht="13.6" thickBot="1" x14ac:dyDescent="0.25">
      <c r="A3" s="5" t="s">
        <v>23</v>
      </c>
      <c r="B3" s="122"/>
      <c r="C3" s="122"/>
      <c r="D3" s="122"/>
      <c r="E3" s="5"/>
      <c r="F3" s="5"/>
      <c r="G3" s="5"/>
      <c r="H3" s="5"/>
      <c r="I3" s="5"/>
      <c r="J3" s="5"/>
      <c r="P3" s="3"/>
    </row>
    <row r="4" spans="1:16" ht="13.6" thickBot="1" x14ac:dyDescent="0.25">
      <c r="A4" s="13" t="s">
        <v>14</v>
      </c>
      <c r="B4" s="119"/>
      <c r="C4" s="119"/>
      <c r="D4" s="13"/>
      <c r="E4" s="13"/>
      <c r="F4" s="5"/>
      <c r="G4" s="5"/>
      <c r="H4" s="5"/>
      <c r="I4" s="11"/>
      <c r="J4" s="5"/>
    </row>
    <row r="5" spans="1:16" x14ac:dyDescent="0.2">
      <c r="A5" s="5"/>
      <c r="B5" s="5"/>
      <c r="C5" s="14"/>
      <c r="D5" s="15" t="s">
        <v>16</v>
      </c>
      <c r="E5" s="58"/>
      <c r="F5" s="59"/>
      <c r="G5" s="59"/>
      <c r="H5" s="59"/>
      <c r="I5" s="59"/>
      <c r="J5" s="60"/>
    </row>
    <row r="6" spans="1:16" x14ac:dyDescent="0.2">
      <c r="A6" s="5"/>
      <c r="B6" s="5"/>
      <c r="C6" s="21"/>
      <c r="D6" s="15" t="s">
        <v>17</v>
      </c>
      <c r="E6" s="61"/>
      <c r="F6" s="56"/>
      <c r="G6" s="56"/>
      <c r="H6" s="56"/>
      <c r="I6" s="56"/>
      <c r="J6" s="62"/>
    </row>
    <row r="7" spans="1:16" x14ac:dyDescent="0.2">
      <c r="A7" s="5"/>
      <c r="B7" s="5"/>
      <c r="C7" s="15"/>
      <c r="D7" s="15" t="s">
        <v>15</v>
      </c>
      <c r="E7" s="105">
        <v>9643</v>
      </c>
      <c r="F7" s="106">
        <f t="shared" ref="F7:J8" si="0">E7</f>
        <v>9643</v>
      </c>
      <c r="G7" s="106">
        <f t="shared" si="0"/>
        <v>9643</v>
      </c>
      <c r="H7" s="106">
        <f t="shared" si="0"/>
        <v>9643</v>
      </c>
      <c r="I7" s="106">
        <f t="shared" si="0"/>
        <v>9643</v>
      </c>
      <c r="J7" s="107">
        <f t="shared" si="0"/>
        <v>9643</v>
      </c>
    </row>
    <row r="8" spans="1:16" ht="13.6" thickBot="1" x14ac:dyDescent="0.25">
      <c r="A8" s="5"/>
      <c r="B8" s="5"/>
      <c r="C8" s="15"/>
      <c r="D8" s="111" t="s">
        <v>34</v>
      </c>
      <c r="E8" s="108">
        <v>19286</v>
      </c>
      <c r="F8" s="109">
        <f t="shared" si="0"/>
        <v>19286</v>
      </c>
      <c r="G8" s="109">
        <f t="shared" si="0"/>
        <v>19286</v>
      </c>
      <c r="H8" s="109">
        <f t="shared" si="0"/>
        <v>19286</v>
      </c>
      <c r="I8" s="109">
        <f t="shared" si="0"/>
        <v>19286</v>
      </c>
      <c r="J8" s="110">
        <f t="shared" si="0"/>
        <v>19286</v>
      </c>
    </row>
    <row r="9" spans="1:16" x14ac:dyDescent="0.2">
      <c r="A9" s="5"/>
      <c r="B9" s="5"/>
      <c r="C9" s="15" t="s">
        <v>29</v>
      </c>
      <c r="D9" s="22" t="s">
        <v>0</v>
      </c>
      <c r="E9" s="45"/>
      <c r="F9" s="46"/>
      <c r="G9" s="46"/>
      <c r="H9" s="46"/>
      <c r="I9" s="46"/>
      <c r="J9" s="47"/>
    </row>
    <row r="10" spans="1:16" x14ac:dyDescent="0.2">
      <c r="A10" s="5"/>
      <c r="B10" s="5"/>
      <c r="C10" s="15"/>
      <c r="D10" s="25" t="s">
        <v>5</v>
      </c>
      <c r="E10" s="48"/>
      <c r="F10" s="43">
        <f>E10</f>
        <v>0</v>
      </c>
      <c r="G10" s="43">
        <f>F10</f>
        <v>0</v>
      </c>
      <c r="H10" s="43">
        <f>G10</f>
        <v>0</v>
      </c>
      <c r="I10" s="43">
        <f>H10</f>
        <v>0</v>
      </c>
      <c r="J10" s="49">
        <f>I10</f>
        <v>0</v>
      </c>
    </row>
    <row r="11" spans="1:16" x14ac:dyDescent="0.2">
      <c r="A11" s="5"/>
      <c r="B11" s="5"/>
      <c r="C11" s="15"/>
      <c r="D11" s="25" t="s">
        <v>2</v>
      </c>
      <c r="E11" s="50">
        <f t="shared" ref="E11:J11" si="1">E9-E12</f>
        <v>4286</v>
      </c>
      <c r="F11" s="42">
        <f t="shared" si="1"/>
        <v>4286</v>
      </c>
      <c r="G11" s="42">
        <f t="shared" si="1"/>
        <v>4286</v>
      </c>
      <c r="H11" s="42">
        <f t="shared" si="1"/>
        <v>4286</v>
      </c>
      <c r="I11" s="42">
        <f t="shared" si="1"/>
        <v>4286</v>
      </c>
      <c r="J11" s="51">
        <f t="shared" si="1"/>
        <v>4286</v>
      </c>
    </row>
    <row r="12" spans="1:16" x14ac:dyDescent="0.2">
      <c r="A12" s="5"/>
      <c r="B12" s="5"/>
      <c r="C12" s="15"/>
      <c r="D12" s="25" t="s">
        <v>1</v>
      </c>
      <c r="E12" s="112">
        <f>IF((E9-CEILING(2/3*E7,1)-(E10*E7/6))&gt;E8,FLOOR(((E9-(2/3*E7)-(E10*E7/6))-(FLOOR(E8,3)/3)-2),1),FLOOR(E9-(2/3*E7)-(E10*E7/6),3)*2/3)</f>
        <v>-4286</v>
      </c>
      <c r="F12" s="113">
        <f t="shared" ref="F12:J12" si="2">IF((F9-CEILING(2/3*F7,1)-(F10*F7/6))&gt;F8,FLOOR(((F9-(2/3*F7)-(F10*F7/6))-(FLOOR(F8,3)/3)-2),1),FLOOR(F9-(2/3*F7)-(F10*F7/6),3)*2/3)</f>
        <v>-4286</v>
      </c>
      <c r="G12" s="113">
        <f t="shared" si="2"/>
        <v>-4286</v>
      </c>
      <c r="H12" s="113">
        <f t="shared" si="2"/>
        <v>-4286</v>
      </c>
      <c r="I12" s="113">
        <f t="shared" si="2"/>
        <v>-4286</v>
      </c>
      <c r="J12" s="114">
        <f t="shared" si="2"/>
        <v>-4286</v>
      </c>
    </row>
    <row r="13" spans="1:16" x14ac:dyDescent="0.2">
      <c r="A13" s="5"/>
      <c r="B13" s="5"/>
      <c r="C13" s="15" t="s">
        <v>30</v>
      </c>
      <c r="D13" s="95" t="s">
        <v>0</v>
      </c>
      <c r="E13" s="54"/>
      <c r="F13" s="41"/>
      <c r="G13" s="41"/>
      <c r="H13" s="41"/>
      <c r="I13" s="41"/>
      <c r="J13" s="96"/>
    </row>
    <row r="14" spans="1:16" x14ac:dyDescent="0.2">
      <c r="A14" s="5"/>
      <c r="B14" s="5"/>
      <c r="C14" s="15"/>
      <c r="D14" s="25" t="s">
        <v>5</v>
      </c>
      <c r="E14" s="48"/>
      <c r="F14" s="43">
        <f>E14</f>
        <v>0</v>
      </c>
      <c r="G14" s="43">
        <f>F14</f>
        <v>0</v>
      </c>
      <c r="H14" s="43">
        <f>G14</f>
        <v>0</v>
      </c>
      <c r="I14" s="43">
        <f>H14</f>
        <v>0</v>
      </c>
      <c r="J14" s="49">
        <f>I14</f>
        <v>0</v>
      </c>
    </row>
    <row r="15" spans="1:16" x14ac:dyDescent="0.2">
      <c r="A15" s="5"/>
      <c r="B15" s="5"/>
      <c r="C15" s="15"/>
      <c r="D15" s="25" t="s">
        <v>2</v>
      </c>
      <c r="E15" s="50">
        <f t="shared" ref="E15:J15" si="3">E13-E16</f>
        <v>4286</v>
      </c>
      <c r="F15" s="42">
        <f t="shared" si="3"/>
        <v>4286</v>
      </c>
      <c r="G15" s="42">
        <f t="shared" si="3"/>
        <v>4286</v>
      </c>
      <c r="H15" s="42">
        <f t="shared" si="3"/>
        <v>4286</v>
      </c>
      <c r="I15" s="42">
        <f t="shared" si="3"/>
        <v>4286</v>
      </c>
      <c r="J15" s="97">
        <f t="shared" si="3"/>
        <v>4286</v>
      </c>
    </row>
    <row r="16" spans="1:16" x14ac:dyDescent="0.2">
      <c r="A16" s="5"/>
      <c r="B16" s="5"/>
      <c r="C16" s="15"/>
      <c r="D16" s="25" t="s">
        <v>1</v>
      </c>
      <c r="E16" s="112">
        <f>IF((E13-CEILING(2/3*E7,1)-(E14*E7/6))&gt;E8,FLOOR(((E13-(2/3*E7)-(E14*E7/6))-(FLOOR(E8,3)/3)-2),1),FLOOR(E13-(2/3*E7)-(E14*E7/6),3)*2/3)</f>
        <v>-4286</v>
      </c>
      <c r="F16" s="113">
        <f t="shared" ref="F16:J16" si="4">IF((F13-CEILING(2/3*F7,1)-(F14*F7/6))&gt;F8,FLOOR(((F13-(2/3*F7)-(F14*F7/6))-(FLOOR(F8,3)/3)-2),1),FLOOR(F13-(2/3*F7)-(F14*F7/6),3)*2/3)</f>
        <v>-4286</v>
      </c>
      <c r="G16" s="113">
        <f t="shared" si="4"/>
        <v>-4286</v>
      </c>
      <c r="H16" s="113">
        <f t="shared" si="4"/>
        <v>-4286</v>
      </c>
      <c r="I16" s="113">
        <f t="shared" si="4"/>
        <v>-4286</v>
      </c>
      <c r="J16" s="114">
        <f t="shared" si="4"/>
        <v>-4286</v>
      </c>
    </row>
    <row r="17" spans="1:14" x14ac:dyDescent="0.2">
      <c r="A17" s="5"/>
      <c r="B17" s="5"/>
      <c r="C17" s="15"/>
      <c r="D17" s="25" t="s">
        <v>11</v>
      </c>
      <c r="E17" s="84"/>
      <c r="F17" s="85"/>
      <c r="G17" s="85"/>
      <c r="H17" s="85"/>
      <c r="I17" s="85"/>
      <c r="J17" s="86"/>
    </row>
    <row r="18" spans="1:14" x14ac:dyDescent="0.2">
      <c r="A18" s="5"/>
      <c r="B18" s="5"/>
      <c r="C18" s="15"/>
      <c r="D18" s="25" t="s">
        <v>8</v>
      </c>
      <c r="E18" s="52"/>
      <c r="F18" s="44"/>
      <c r="G18" s="44"/>
      <c r="H18" s="44"/>
      <c r="I18" s="44"/>
      <c r="J18" s="53"/>
    </row>
    <row r="19" spans="1:14" x14ac:dyDescent="0.2">
      <c r="A19" s="5"/>
      <c r="B19" s="5"/>
      <c r="C19" s="15"/>
      <c r="D19" s="25" t="s">
        <v>9</v>
      </c>
      <c r="E19" s="50">
        <f t="shared" ref="E19:J19" si="5">E12+E16+E17+E18</f>
        <v>-8572</v>
      </c>
      <c r="F19" s="42">
        <f t="shared" si="5"/>
        <v>-8572</v>
      </c>
      <c r="G19" s="42">
        <f t="shared" si="5"/>
        <v>-8572</v>
      </c>
      <c r="H19" s="42">
        <f t="shared" si="5"/>
        <v>-8572</v>
      </c>
      <c r="I19" s="42">
        <f t="shared" si="5"/>
        <v>-8572</v>
      </c>
      <c r="J19" s="51">
        <f t="shared" si="5"/>
        <v>-8572</v>
      </c>
    </row>
    <row r="20" spans="1:14" x14ac:dyDescent="0.2">
      <c r="A20" s="5"/>
      <c r="B20" s="5"/>
      <c r="C20" s="15"/>
      <c r="D20" s="25" t="s">
        <v>3</v>
      </c>
      <c r="E20" s="98">
        <v>1633.5</v>
      </c>
      <c r="F20" s="99">
        <f>E20</f>
        <v>1633.5</v>
      </c>
      <c r="G20" s="99">
        <f>F20</f>
        <v>1633.5</v>
      </c>
      <c r="H20" s="99">
        <f>G20</f>
        <v>1633.5</v>
      </c>
      <c r="I20" s="99">
        <f>H20</f>
        <v>1633.5</v>
      </c>
      <c r="J20" s="100">
        <f>I20</f>
        <v>1633.5</v>
      </c>
    </row>
    <row r="21" spans="1:14" x14ac:dyDescent="0.2">
      <c r="A21" s="5"/>
      <c r="B21" s="5"/>
      <c r="C21" s="15"/>
      <c r="D21" s="25" t="s">
        <v>4</v>
      </c>
      <c r="E21" s="52"/>
      <c r="F21" s="44"/>
      <c r="G21" s="44"/>
      <c r="H21" s="44"/>
      <c r="I21" s="44"/>
      <c r="J21" s="53"/>
    </row>
    <row r="22" spans="1:14" x14ac:dyDescent="0.2">
      <c r="A22" s="5"/>
      <c r="B22" s="5"/>
      <c r="C22" s="15"/>
      <c r="D22" s="25" t="s">
        <v>10</v>
      </c>
      <c r="E22" s="54"/>
      <c r="F22" s="41"/>
      <c r="G22" s="41"/>
      <c r="H22" s="41"/>
      <c r="I22" s="41"/>
      <c r="J22" s="55"/>
    </row>
    <row r="23" spans="1:14" ht="13.6" thickBot="1" x14ac:dyDescent="0.25">
      <c r="A23" s="15"/>
      <c r="B23" s="15"/>
      <c r="C23" s="15"/>
      <c r="D23" s="27" t="s">
        <v>6</v>
      </c>
      <c r="E23" s="39">
        <f>E19-E20- E21-E22</f>
        <v>-10205.5</v>
      </c>
      <c r="F23" s="40">
        <f>F19-F20-F21-F22</f>
        <v>-10205.5</v>
      </c>
      <c r="G23" s="40">
        <f>G19-G20-G21-G22</f>
        <v>-10205.5</v>
      </c>
      <c r="H23" s="40">
        <f>H19-H20-H21-H22</f>
        <v>-10205.5</v>
      </c>
      <c r="I23" s="40">
        <f>I19-I20-I21-I22</f>
        <v>-10205.5</v>
      </c>
      <c r="J23" s="36">
        <f>J19-J20-J21-J22</f>
        <v>-10205.5</v>
      </c>
    </row>
    <row r="24" spans="1:14" ht="13.6" thickBot="1" x14ac:dyDescent="0.25">
      <c r="A24" s="35" t="s">
        <v>12</v>
      </c>
      <c r="B24" s="35" t="s">
        <v>19</v>
      </c>
      <c r="C24" s="21" t="s">
        <v>18</v>
      </c>
      <c r="D24" s="21" t="s">
        <v>7</v>
      </c>
      <c r="E24" s="15"/>
      <c r="F24" s="15"/>
      <c r="G24" s="15"/>
      <c r="H24" s="15"/>
      <c r="I24" s="15"/>
      <c r="J24" s="15"/>
    </row>
    <row r="25" spans="1:14" x14ac:dyDescent="0.2">
      <c r="A25" s="88">
        <v>1</v>
      </c>
      <c r="B25" s="79"/>
      <c r="C25" s="76"/>
      <c r="D25" s="92" t="e">
        <f>C25/C$40</f>
        <v>#DIV/0!</v>
      </c>
      <c r="E25" s="75" t="e">
        <f>E23*D25</f>
        <v>#DIV/0!</v>
      </c>
      <c r="F25" s="65" t="e">
        <f>F23*D25</f>
        <v>#DIV/0!</v>
      </c>
      <c r="G25" s="66" t="e">
        <f>G23*D25</f>
        <v>#DIV/0!</v>
      </c>
      <c r="H25" s="67" t="e">
        <f>H23*D25</f>
        <v>#DIV/0!</v>
      </c>
      <c r="I25" s="65" t="e">
        <f>I23*D25</f>
        <v>#DIV/0!</v>
      </c>
      <c r="J25" s="68" t="e">
        <f>J23*D25</f>
        <v>#DIV/0!</v>
      </c>
    </row>
    <row r="26" spans="1:14" x14ac:dyDescent="0.2">
      <c r="A26" s="89">
        <f>A25+1</f>
        <v>2</v>
      </c>
      <c r="B26" s="80"/>
      <c r="C26" s="77"/>
      <c r="D26" s="93" t="e">
        <f t="shared" ref="D26:D39" si="6">C26/C$40</f>
        <v>#DIV/0!</v>
      </c>
      <c r="E26" s="70" t="e">
        <f>E23*D26</f>
        <v>#DIV/0!</v>
      </c>
      <c r="F26" s="69" t="e">
        <f>F23*D26</f>
        <v>#DIV/0!</v>
      </c>
      <c r="G26" s="69" t="e">
        <f>G23*D26</f>
        <v>#DIV/0!</v>
      </c>
      <c r="H26" s="70" t="e">
        <f>H23*D26</f>
        <v>#DIV/0!</v>
      </c>
      <c r="I26" s="69" t="e">
        <f>I23*D26</f>
        <v>#DIV/0!</v>
      </c>
      <c r="J26" s="71" t="e">
        <f>J23*D26</f>
        <v>#DIV/0!</v>
      </c>
      <c r="L26" s="87"/>
    </row>
    <row r="27" spans="1:14" x14ac:dyDescent="0.2">
      <c r="A27" s="89">
        <f t="shared" ref="A27:A39" si="7">A26+1</f>
        <v>3</v>
      </c>
      <c r="B27" s="44"/>
      <c r="C27" s="77"/>
      <c r="D27" s="93" t="e">
        <f t="shared" si="6"/>
        <v>#DIV/0!</v>
      </c>
      <c r="E27" s="70" t="e">
        <f>E23*D27</f>
        <v>#DIV/0!</v>
      </c>
      <c r="F27" s="69" t="e">
        <f>F23*D27</f>
        <v>#DIV/0!</v>
      </c>
      <c r="G27" s="69" t="e">
        <f>G23*D27</f>
        <v>#DIV/0!</v>
      </c>
      <c r="H27" s="70" t="e">
        <f>H23*D27</f>
        <v>#DIV/0!</v>
      </c>
      <c r="I27" s="69" t="e">
        <f>I23*D27</f>
        <v>#DIV/0!</v>
      </c>
      <c r="J27" s="71" t="e">
        <f>J23*D27</f>
        <v>#DIV/0!</v>
      </c>
    </row>
    <row r="28" spans="1:14" x14ac:dyDescent="0.2">
      <c r="A28" s="89">
        <f t="shared" si="7"/>
        <v>4</v>
      </c>
      <c r="B28" s="44"/>
      <c r="C28" s="77"/>
      <c r="D28" s="93" t="e">
        <f t="shared" si="6"/>
        <v>#DIV/0!</v>
      </c>
      <c r="E28" s="82" t="e">
        <f>E23*D28</f>
        <v>#DIV/0!</v>
      </c>
      <c r="F28" s="83" t="e">
        <f>F23*D28</f>
        <v>#DIV/0!</v>
      </c>
      <c r="G28" s="69" t="e">
        <f>G23*D28</f>
        <v>#DIV/0!</v>
      </c>
      <c r="H28" s="70" t="e">
        <f>H23*D28</f>
        <v>#DIV/0!</v>
      </c>
      <c r="I28" s="69" t="e">
        <f>I23*D28</f>
        <v>#DIV/0!</v>
      </c>
      <c r="J28" s="71" t="e">
        <f>J23*D28</f>
        <v>#DIV/0!</v>
      </c>
    </row>
    <row r="29" spans="1:14" x14ac:dyDescent="0.2">
      <c r="A29" s="89">
        <f t="shared" si="7"/>
        <v>5</v>
      </c>
      <c r="B29" s="44"/>
      <c r="C29" s="77"/>
      <c r="D29" s="93" t="e">
        <f t="shared" si="6"/>
        <v>#DIV/0!</v>
      </c>
      <c r="E29" s="70" t="e">
        <f>E23*D29</f>
        <v>#DIV/0!</v>
      </c>
      <c r="F29" s="69" t="e">
        <f>F23*D29</f>
        <v>#DIV/0!</v>
      </c>
      <c r="G29" s="69" t="e">
        <f>G23*D29</f>
        <v>#DIV/0!</v>
      </c>
      <c r="H29" s="70" t="e">
        <f>H23*D29</f>
        <v>#DIV/0!</v>
      </c>
      <c r="I29" s="69" t="e">
        <f>I23*D29</f>
        <v>#DIV/0!</v>
      </c>
      <c r="J29" s="71" t="e">
        <f>J23*D29</f>
        <v>#DIV/0!</v>
      </c>
    </row>
    <row r="30" spans="1:14" x14ac:dyDescent="0.2">
      <c r="A30" s="89">
        <f t="shared" si="7"/>
        <v>6</v>
      </c>
      <c r="B30" s="44"/>
      <c r="C30" s="77"/>
      <c r="D30" s="93" t="e">
        <f t="shared" si="6"/>
        <v>#DIV/0!</v>
      </c>
      <c r="E30" s="70" t="e">
        <f>E23*D30</f>
        <v>#DIV/0!</v>
      </c>
      <c r="F30" s="69" t="e">
        <f>F23*D30</f>
        <v>#DIV/0!</v>
      </c>
      <c r="G30" s="69" t="e">
        <f>G23*D30</f>
        <v>#DIV/0!</v>
      </c>
      <c r="H30" s="70" t="e">
        <f>H23*D30</f>
        <v>#DIV/0!</v>
      </c>
      <c r="I30" s="69" t="e">
        <f>I23*D30</f>
        <v>#DIV/0!</v>
      </c>
      <c r="J30" s="71" t="e">
        <f>J23*D30</f>
        <v>#DIV/0!</v>
      </c>
      <c r="N30" s="64"/>
    </row>
    <row r="31" spans="1:14" x14ac:dyDescent="0.2">
      <c r="A31" s="89">
        <f t="shared" si="7"/>
        <v>7</v>
      </c>
      <c r="B31" s="44"/>
      <c r="C31" s="77"/>
      <c r="D31" s="93" t="e">
        <f t="shared" si="6"/>
        <v>#DIV/0!</v>
      </c>
      <c r="E31" s="70" t="e">
        <f>E23*D31</f>
        <v>#DIV/0!</v>
      </c>
      <c r="F31" s="69" t="e">
        <f>F23*D31</f>
        <v>#DIV/0!</v>
      </c>
      <c r="G31" s="69" t="e">
        <f>G23*D31</f>
        <v>#DIV/0!</v>
      </c>
      <c r="H31" s="70" t="e">
        <f>H23*D31</f>
        <v>#DIV/0!</v>
      </c>
      <c r="I31" s="69" t="e">
        <f>I23*D31</f>
        <v>#DIV/0!</v>
      </c>
      <c r="J31" s="71" t="e">
        <f>J23*D31</f>
        <v>#DIV/0!</v>
      </c>
      <c r="N31" s="64"/>
    </row>
    <row r="32" spans="1:14" x14ac:dyDescent="0.2">
      <c r="A32" s="89">
        <f t="shared" si="7"/>
        <v>8</v>
      </c>
      <c r="B32" s="44"/>
      <c r="C32" s="77"/>
      <c r="D32" s="93" t="e">
        <f t="shared" si="6"/>
        <v>#DIV/0!</v>
      </c>
      <c r="E32" s="70" t="e">
        <f>E23*D32</f>
        <v>#DIV/0!</v>
      </c>
      <c r="F32" s="69" t="e">
        <f>F23*D32</f>
        <v>#DIV/0!</v>
      </c>
      <c r="G32" s="69" t="e">
        <f>G23*D32</f>
        <v>#DIV/0!</v>
      </c>
      <c r="H32" s="70" t="e">
        <f>H23*D32</f>
        <v>#DIV/0!</v>
      </c>
      <c r="I32" s="69" t="e">
        <f>I23*D32</f>
        <v>#DIV/0!</v>
      </c>
      <c r="J32" s="71" t="e">
        <f>J23*D32</f>
        <v>#DIV/0!</v>
      </c>
    </row>
    <row r="33" spans="1:10" x14ac:dyDescent="0.2">
      <c r="A33" s="89">
        <f t="shared" si="7"/>
        <v>9</v>
      </c>
      <c r="B33" s="44"/>
      <c r="C33" s="77"/>
      <c r="D33" s="93" t="e">
        <f t="shared" si="6"/>
        <v>#DIV/0!</v>
      </c>
      <c r="E33" s="70" t="e">
        <f>E23*D33</f>
        <v>#DIV/0!</v>
      </c>
      <c r="F33" s="69" t="e">
        <f>F23*D33</f>
        <v>#DIV/0!</v>
      </c>
      <c r="G33" s="69" t="e">
        <f>G23*D33</f>
        <v>#DIV/0!</v>
      </c>
      <c r="H33" s="70" t="e">
        <f>H23*D33</f>
        <v>#DIV/0!</v>
      </c>
      <c r="I33" s="69" t="e">
        <f>I23*D33</f>
        <v>#DIV/0!</v>
      </c>
      <c r="J33" s="71" t="e">
        <f>J23*D33</f>
        <v>#DIV/0!</v>
      </c>
    </row>
    <row r="34" spans="1:10" x14ac:dyDescent="0.2">
      <c r="A34" s="89">
        <f t="shared" si="7"/>
        <v>10</v>
      </c>
      <c r="B34" s="44"/>
      <c r="C34" s="77"/>
      <c r="D34" s="93" t="e">
        <f t="shared" si="6"/>
        <v>#DIV/0!</v>
      </c>
      <c r="E34" s="70" t="e">
        <f>E23*D34</f>
        <v>#DIV/0!</v>
      </c>
      <c r="F34" s="69" t="e">
        <f>F23*D34</f>
        <v>#DIV/0!</v>
      </c>
      <c r="G34" s="69" t="e">
        <f>G23*D34</f>
        <v>#DIV/0!</v>
      </c>
      <c r="H34" s="70" t="e">
        <f>H23*D34</f>
        <v>#DIV/0!</v>
      </c>
      <c r="I34" s="69" t="e">
        <f>I23*D34</f>
        <v>#DIV/0!</v>
      </c>
      <c r="J34" s="71" t="e">
        <f>J23*D34</f>
        <v>#DIV/0!</v>
      </c>
    </row>
    <row r="35" spans="1:10" x14ac:dyDescent="0.2">
      <c r="A35" s="89">
        <f t="shared" si="7"/>
        <v>11</v>
      </c>
      <c r="B35" s="44"/>
      <c r="C35" s="77"/>
      <c r="D35" s="93" t="e">
        <f t="shared" si="6"/>
        <v>#DIV/0!</v>
      </c>
      <c r="E35" s="70" t="e">
        <f>E23*D35</f>
        <v>#DIV/0!</v>
      </c>
      <c r="F35" s="69" t="e">
        <f>F23*D35</f>
        <v>#DIV/0!</v>
      </c>
      <c r="G35" s="69" t="e">
        <f>G23*D35</f>
        <v>#DIV/0!</v>
      </c>
      <c r="H35" s="70" t="e">
        <f>H23*D35</f>
        <v>#DIV/0!</v>
      </c>
      <c r="I35" s="69" t="e">
        <f>I23*D35</f>
        <v>#DIV/0!</v>
      </c>
      <c r="J35" s="71" t="e">
        <f>J23*D35</f>
        <v>#DIV/0!</v>
      </c>
    </row>
    <row r="36" spans="1:10" x14ac:dyDescent="0.2">
      <c r="A36" s="89">
        <f t="shared" si="7"/>
        <v>12</v>
      </c>
      <c r="B36" s="44"/>
      <c r="C36" s="77"/>
      <c r="D36" s="93" t="e">
        <f t="shared" si="6"/>
        <v>#DIV/0!</v>
      </c>
      <c r="E36" s="70" t="e">
        <f>E23*D36</f>
        <v>#DIV/0!</v>
      </c>
      <c r="F36" s="69" t="e">
        <f>F23*D36</f>
        <v>#DIV/0!</v>
      </c>
      <c r="G36" s="69" t="e">
        <f>G23*D36</f>
        <v>#DIV/0!</v>
      </c>
      <c r="H36" s="70" t="e">
        <f>H23*D36</f>
        <v>#DIV/0!</v>
      </c>
      <c r="I36" s="69" t="e">
        <f>I23*D36</f>
        <v>#DIV/0!</v>
      </c>
      <c r="J36" s="71" t="e">
        <f>J23*D36</f>
        <v>#DIV/0!</v>
      </c>
    </row>
    <row r="37" spans="1:10" x14ac:dyDescent="0.2">
      <c r="A37" s="89">
        <f t="shared" si="7"/>
        <v>13</v>
      </c>
      <c r="B37" s="44"/>
      <c r="C37" s="77"/>
      <c r="D37" s="93" t="e">
        <f t="shared" si="6"/>
        <v>#DIV/0!</v>
      </c>
      <c r="E37" s="70" t="e">
        <f>E23*D37</f>
        <v>#DIV/0!</v>
      </c>
      <c r="F37" s="69" t="e">
        <f>F23*D37</f>
        <v>#DIV/0!</v>
      </c>
      <c r="G37" s="69" t="e">
        <f>G23*D37</f>
        <v>#DIV/0!</v>
      </c>
      <c r="H37" s="70" t="e">
        <f>H23*D37</f>
        <v>#DIV/0!</v>
      </c>
      <c r="I37" s="69" t="e">
        <f>I23*H37</f>
        <v>#DIV/0!</v>
      </c>
      <c r="J37" s="71" t="e">
        <f>J23*D37</f>
        <v>#DIV/0!</v>
      </c>
    </row>
    <row r="38" spans="1:10" x14ac:dyDescent="0.2">
      <c r="A38" s="89">
        <f t="shared" si="7"/>
        <v>14</v>
      </c>
      <c r="B38" s="44"/>
      <c r="C38" s="77"/>
      <c r="D38" s="93" t="e">
        <f t="shared" si="6"/>
        <v>#DIV/0!</v>
      </c>
      <c r="E38" s="70" t="e">
        <f t="shared" ref="E38:J38" si="8">E23*D38</f>
        <v>#DIV/0!</v>
      </c>
      <c r="F38" s="69" t="e">
        <f t="shared" si="8"/>
        <v>#DIV/0!</v>
      </c>
      <c r="G38" s="69" t="e">
        <f t="shared" si="8"/>
        <v>#DIV/0!</v>
      </c>
      <c r="H38" s="70" t="e">
        <f t="shared" si="8"/>
        <v>#DIV/0!</v>
      </c>
      <c r="I38" s="69" t="e">
        <f t="shared" si="8"/>
        <v>#DIV/0!</v>
      </c>
      <c r="J38" s="71" t="e">
        <f t="shared" si="8"/>
        <v>#DIV/0!</v>
      </c>
    </row>
    <row r="39" spans="1:10" ht="13.6" thickBot="1" x14ac:dyDescent="0.25">
      <c r="A39" s="90">
        <f t="shared" si="7"/>
        <v>15</v>
      </c>
      <c r="B39" s="81"/>
      <c r="C39" s="78"/>
      <c r="D39" s="94" t="e">
        <f t="shared" si="6"/>
        <v>#DIV/0!</v>
      </c>
      <c r="E39" s="73" t="e">
        <f t="shared" ref="E39:J39" si="9">E23*D39</f>
        <v>#DIV/0!</v>
      </c>
      <c r="F39" s="72" t="e">
        <f t="shared" si="9"/>
        <v>#DIV/0!</v>
      </c>
      <c r="G39" s="72" t="e">
        <f t="shared" si="9"/>
        <v>#DIV/0!</v>
      </c>
      <c r="H39" s="73" t="e">
        <f t="shared" si="9"/>
        <v>#DIV/0!</v>
      </c>
      <c r="I39" s="72" t="e">
        <f t="shared" si="9"/>
        <v>#DIV/0!</v>
      </c>
      <c r="J39" s="74" t="e">
        <f t="shared" si="9"/>
        <v>#DIV/0!</v>
      </c>
    </row>
    <row r="40" spans="1:10" x14ac:dyDescent="0.2">
      <c r="A40" s="15" t="s">
        <v>21</v>
      </c>
      <c r="B40" s="14"/>
      <c r="C40" s="91">
        <f>SUM(C25:C39)</f>
        <v>0</v>
      </c>
      <c r="D40" s="34" t="s">
        <v>28</v>
      </c>
      <c r="E40" s="33">
        <f>E23</f>
        <v>-10205.5</v>
      </c>
      <c r="F40" s="33">
        <f>F23+E40</f>
        <v>-20411</v>
      </c>
      <c r="G40" s="33">
        <f>G23+F40</f>
        <v>-30616.5</v>
      </c>
      <c r="H40" s="33">
        <f>H23+G40</f>
        <v>-40822</v>
      </c>
      <c r="I40" s="33">
        <f>I23+H40</f>
        <v>-51027.5</v>
      </c>
      <c r="J40" s="33">
        <f>J23+I40</f>
        <v>-61233</v>
      </c>
    </row>
    <row r="41" spans="1:10" x14ac:dyDescent="0.2">
      <c r="B41" s="15"/>
      <c r="C41" s="33"/>
      <c r="D41" s="34" t="s">
        <v>22</v>
      </c>
      <c r="E41" s="26" t="e">
        <f t="shared" ref="E41:J41" si="10">E40/$C$40</f>
        <v>#DIV/0!</v>
      </c>
      <c r="F41" s="26" t="e">
        <f t="shared" si="10"/>
        <v>#DIV/0!</v>
      </c>
      <c r="G41" s="26" t="e">
        <f t="shared" si="10"/>
        <v>#DIV/0!</v>
      </c>
      <c r="H41" s="26" t="e">
        <f t="shared" si="10"/>
        <v>#DIV/0!</v>
      </c>
      <c r="I41" s="26" t="e">
        <f t="shared" si="10"/>
        <v>#DIV/0!</v>
      </c>
      <c r="J41" s="26" t="e">
        <f t="shared" si="10"/>
        <v>#DIV/0!</v>
      </c>
    </row>
    <row r="42" spans="1:10" x14ac:dyDescent="0.2">
      <c r="A42" s="5"/>
      <c r="B42" s="5"/>
      <c r="C42" s="15"/>
      <c r="D42" s="26" t="s">
        <v>24</v>
      </c>
      <c r="E42" s="26" t="e">
        <f t="shared" ref="E42:J42" si="11">E41*60/E43</f>
        <v>#DIV/0!</v>
      </c>
      <c r="F42" s="26" t="e">
        <f t="shared" si="11"/>
        <v>#DIV/0!</v>
      </c>
      <c r="G42" s="26" t="e">
        <f t="shared" si="11"/>
        <v>#DIV/0!</v>
      </c>
      <c r="H42" s="26" t="e">
        <f t="shared" si="11"/>
        <v>#DIV/0!</v>
      </c>
      <c r="I42" s="26" t="e">
        <f t="shared" si="11"/>
        <v>#DIV/0!</v>
      </c>
      <c r="J42" s="26" t="e">
        <f t="shared" si="11"/>
        <v>#DIV/0!</v>
      </c>
    </row>
    <row r="43" spans="1:10" x14ac:dyDescent="0.2">
      <c r="A43" s="5" t="s">
        <v>25</v>
      </c>
      <c r="B43" s="5"/>
      <c r="C43" s="5"/>
      <c r="D43" s="2"/>
      <c r="E43" s="5">
        <v>1</v>
      </c>
      <c r="F43" s="5">
        <f>E43+1</f>
        <v>2</v>
      </c>
      <c r="G43" s="5">
        <f>F43+1</f>
        <v>3</v>
      </c>
      <c r="H43" s="5">
        <f>G43+1</f>
        <v>4</v>
      </c>
      <c r="I43" s="5">
        <f>H43+1</f>
        <v>5</v>
      </c>
      <c r="J43" s="5">
        <f>I43+1</f>
        <v>6</v>
      </c>
    </row>
    <row r="44" spans="1:10" ht="5.95" customHeight="1" x14ac:dyDescent="0.2">
      <c r="A44" s="5"/>
      <c r="B44" s="5"/>
      <c r="C44" s="5"/>
      <c r="D44" s="2"/>
      <c r="E44" s="5"/>
      <c r="F44" s="5"/>
      <c r="G44" s="5"/>
      <c r="H44" s="5"/>
      <c r="I44" s="5"/>
      <c r="J44" s="5"/>
    </row>
    <row r="45" spans="1:10" x14ac:dyDescent="0.2">
      <c r="A45" s="31" t="s">
        <v>26</v>
      </c>
      <c r="B45" s="7"/>
      <c r="C45" s="23"/>
      <c r="D45" s="24"/>
      <c r="E45" s="23"/>
      <c r="F45" s="23"/>
      <c r="G45" s="23"/>
      <c r="H45" s="23"/>
      <c r="I45" s="23"/>
      <c r="J45" s="8"/>
    </row>
    <row r="46" spans="1:10" x14ac:dyDescent="0.2">
      <c r="A46" s="123"/>
      <c r="B46" s="124"/>
      <c r="C46" s="124"/>
      <c r="D46" s="124"/>
      <c r="E46" s="124"/>
      <c r="F46" s="124"/>
      <c r="G46" s="124"/>
      <c r="H46" s="124"/>
      <c r="I46" s="124"/>
      <c r="J46" s="125"/>
    </row>
    <row r="47" spans="1:10" x14ac:dyDescent="0.2">
      <c r="A47" s="123"/>
      <c r="B47" s="124"/>
      <c r="C47" s="124"/>
      <c r="D47" s="124"/>
      <c r="E47" s="124"/>
      <c r="F47" s="124"/>
      <c r="G47" s="124"/>
      <c r="H47" s="124"/>
      <c r="I47" s="124"/>
      <c r="J47" s="125"/>
    </row>
    <row r="48" spans="1:10" x14ac:dyDescent="0.2">
      <c r="A48" s="25"/>
      <c r="B48" s="15"/>
      <c r="C48" s="15"/>
      <c r="D48" s="26"/>
      <c r="E48" s="15"/>
      <c r="F48" s="15"/>
      <c r="G48" s="15"/>
      <c r="H48" s="15"/>
      <c r="I48" s="15"/>
      <c r="J48" s="6"/>
    </row>
    <row r="49" spans="1:10" x14ac:dyDescent="0.2">
      <c r="A49" s="27"/>
      <c r="B49" s="28"/>
      <c r="C49" s="28"/>
      <c r="D49" s="29"/>
      <c r="E49" s="28"/>
      <c r="F49" s="28"/>
      <c r="G49" s="28"/>
      <c r="H49" s="28"/>
      <c r="I49" s="28"/>
      <c r="J49" s="30"/>
    </row>
    <row r="50" spans="1:10" x14ac:dyDescent="0.2">
      <c r="A50" s="5"/>
      <c r="B50" s="5"/>
      <c r="C50" s="5"/>
      <c r="D50" s="5"/>
      <c r="E50" s="5"/>
      <c r="F50" s="5"/>
      <c r="G50" s="5"/>
      <c r="H50" s="5"/>
      <c r="I50" s="5"/>
      <c r="J50" s="5"/>
    </row>
    <row r="51" spans="1:10" x14ac:dyDescent="0.2">
      <c r="A51" s="120" t="s">
        <v>20</v>
      </c>
      <c r="B51" s="120"/>
      <c r="C51" s="120"/>
      <c r="D51" s="120"/>
      <c r="E51" s="120"/>
      <c r="F51" s="120"/>
      <c r="G51" s="9"/>
      <c r="H51" s="9"/>
      <c r="I51" s="5"/>
      <c r="J51" s="5"/>
    </row>
    <row r="52" spans="1:10" x14ac:dyDescent="0.2">
      <c r="A52" s="5"/>
      <c r="B52" s="5"/>
      <c r="C52" s="5"/>
      <c r="D52" s="5"/>
      <c r="E52" s="5"/>
      <c r="F52" s="5"/>
      <c r="G52" s="5"/>
      <c r="H52" s="5"/>
      <c r="I52" s="5"/>
      <c r="J52" s="5"/>
    </row>
    <row r="53" spans="1:10" x14ac:dyDescent="0.2">
      <c r="A53" s="5"/>
      <c r="B53" s="5"/>
      <c r="C53" s="5"/>
      <c r="D53" s="5"/>
      <c r="E53" s="5"/>
      <c r="F53" s="5"/>
      <c r="G53" s="5"/>
      <c r="H53" s="5"/>
      <c r="I53" s="5"/>
      <c r="J53" s="5"/>
    </row>
    <row r="54" spans="1:10" x14ac:dyDescent="0.2">
      <c r="A54" s="5"/>
      <c r="B54" s="5"/>
      <c r="C54" s="5"/>
      <c r="D54" s="5"/>
      <c r="E54" s="5"/>
      <c r="F54" s="5"/>
      <c r="G54" s="5"/>
      <c r="H54" s="5"/>
      <c r="I54" s="5"/>
      <c r="J54" s="5"/>
    </row>
    <row r="55" spans="1:10" x14ac:dyDescent="0.2">
      <c r="A55" s="121"/>
      <c r="B55" s="121"/>
      <c r="C55" s="121"/>
      <c r="D55" s="121"/>
      <c r="E55" s="102"/>
      <c r="F55" s="15"/>
      <c r="G55" s="28"/>
      <c r="H55" s="121"/>
      <c r="I55" s="121"/>
      <c r="J55" s="121"/>
    </row>
    <row r="56" spans="1:10" x14ac:dyDescent="0.2">
      <c r="A56" s="115" t="s">
        <v>32</v>
      </c>
      <c r="B56" s="115"/>
      <c r="C56" s="115"/>
      <c r="D56" s="115"/>
      <c r="E56" s="115"/>
      <c r="G56" s="5"/>
      <c r="H56" s="5" t="s">
        <v>31</v>
      </c>
      <c r="I56" s="101"/>
      <c r="J56" s="101"/>
    </row>
    <row r="57" spans="1:10" x14ac:dyDescent="0.2">
      <c r="A57" s="5"/>
      <c r="B57" s="5"/>
      <c r="C57" s="5"/>
      <c r="D57" s="5"/>
      <c r="E57" s="5"/>
      <c r="F57" s="5"/>
      <c r="G57" s="5"/>
      <c r="H57" s="5"/>
      <c r="I57" s="5"/>
      <c r="J57" s="5"/>
    </row>
    <row r="58" spans="1:10" x14ac:dyDescent="0.2">
      <c r="A58" s="5"/>
      <c r="B58" s="5"/>
      <c r="C58" s="5"/>
      <c r="D58" s="5"/>
      <c r="E58" s="5"/>
      <c r="F58" s="5"/>
      <c r="G58" s="5"/>
      <c r="H58" s="5"/>
      <c r="I58" s="5"/>
      <c r="J58" s="5"/>
    </row>
    <row r="59" spans="1:10" x14ac:dyDescent="0.2">
      <c r="A59" s="15"/>
      <c r="B59" s="14"/>
      <c r="C59" s="18"/>
      <c r="D59" s="18"/>
      <c r="E59" s="18"/>
      <c r="F59" s="18"/>
      <c r="G59" s="18"/>
      <c r="H59" s="18"/>
      <c r="I59" s="10"/>
      <c r="J59" s="5"/>
    </row>
    <row r="60" spans="1:10" x14ac:dyDescent="0.2">
      <c r="A60" s="15"/>
      <c r="B60" s="14"/>
      <c r="C60" s="16"/>
      <c r="D60" s="16"/>
      <c r="E60" s="16"/>
      <c r="F60" s="16"/>
      <c r="G60" s="16"/>
      <c r="H60" s="16"/>
      <c r="I60" s="10"/>
      <c r="J60" s="5"/>
    </row>
    <row r="61" spans="1:10" x14ac:dyDescent="0.2">
      <c r="A61" s="15"/>
      <c r="B61" s="14"/>
      <c r="C61" s="18"/>
      <c r="D61" s="17"/>
      <c r="E61" s="17"/>
      <c r="F61" s="16"/>
      <c r="G61" s="16"/>
      <c r="H61" s="16"/>
      <c r="I61" s="10"/>
      <c r="J61" s="5"/>
    </row>
    <row r="62" spans="1:10" x14ac:dyDescent="0.2">
      <c r="A62" s="15"/>
      <c r="B62" s="14"/>
      <c r="C62" s="18"/>
      <c r="D62" s="18"/>
      <c r="E62" s="18"/>
      <c r="F62" s="18"/>
      <c r="G62" s="18"/>
      <c r="H62" s="18"/>
      <c r="I62" s="10"/>
      <c r="J62" s="5"/>
    </row>
    <row r="63" spans="1:10" x14ac:dyDescent="0.2">
      <c r="A63" s="15"/>
      <c r="B63" s="14"/>
      <c r="C63" s="18"/>
      <c r="D63" s="18"/>
      <c r="E63" s="18"/>
      <c r="F63" s="18"/>
      <c r="G63" s="18"/>
      <c r="H63" s="18"/>
      <c r="I63" s="10"/>
      <c r="J63" s="5"/>
    </row>
    <row r="64" spans="1:10" x14ac:dyDescent="0.2">
      <c r="A64" s="5"/>
      <c r="B64" s="11"/>
      <c r="C64" s="19"/>
      <c r="D64" s="19"/>
      <c r="E64" s="19"/>
      <c r="F64" s="19"/>
      <c r="G64" s="19"/>
      <c r="H64" s="19"/>
      <c r="I64" s="9"/>
      <c r="J64" s="5"/>
    </row>
    <row r="65" spans="1:10" x14ac:dyDescent="0.2">
      <c r="A65" s="5"/>
      <c r="B65" s="5"/>
      <c r="C65" s="9"/>
      <c r="D65" s="20"/>
      <c r="E65" s="9"/>
      <c r="F65" s="9"/>
      <c r="G65" s="9"/>
      <c r="H65" s="9"/>
      <c r="I65" s="9"/>
      <c r="J65" s="5"/>
    </row>
    <row r="66" spans="1:10" x14ac:dyDescent="0.2">
      <c r="A66" s="5"/>
      <c r="B66" s="5"/>
      <c r="C66" s="5"/>
      <c r="D66" s="5"/>
      <c r="E66" s="5"/>
      <c r="F66" s="5"/>
      <c r="G66" s="5"/>
      <c r="H66" s="5"/>
      <c r="I66" s="14"/>
      <c r="J66" s="5"/>
    </row>
    <row r="67" spans="1:10" x14ac:dyDescent="0.2">
      <c r="A67" s="5"/>
      <c r="B67" s="5"/>
      <c r="C67" s="5"/>
      <c r="D67" s="5"/>
      <c r="E67" s="5"/>
      <c r="F67" s="5"/>
      <c r="G67" s="5"/>
      <c r="H67" s="5"/>
      <c r="I67" s="11"/>
      <c r="J67" s="5"/>
    </row>
    <row r="68" spans="1:10" x14ac:dyDescent="0.2">
      <c r="A68" s="5"/>
      <c r="B68" s="5"/>
      <c r="C68" s="5"/>
      <c r="D68" s="5"/>
      <c r="E68" s="5"/>
      <c r="F68" s="5"/>
      <c r="G68" s="5"/>
      <c r="H68" s="5"/>
      <c r="I68" s="5"/>
      <c r="J68" s="5"/>
    </row>
    <row r="78" spans="1:10" x14ac:dyDescent="0.2">
      <c r="E78" s="4"/>
    </row>
  </sheetData>
  <mergeCells count="9">
    <mergeCell ref="A56:E56"/>
    <mergeCell ref="E2:H2"/>
    <mergeCell ref="B2:D2"/>
    <mergeCell ref="B4:C4"/>
    <mergeCell ref="A51:F51"/>
    <mergeCell ref="A55:D55"/>
    <mergeCell ref="H55:J55"/>
    <mergeCell ref="B3:D3"/>
    <mergeCell ref="A46:J47"/>
  </mergeCells>
  <phoneticPr fontId="3" type="noConversion"/>
  <pageMargins left="0.59055118110236227" right="0.59055118110236227" top="0.98425196850393704" bottom="0.98425196850393704" header="0.51181102362204722" footer="0.51181102362204722"/>
  <pageSetup paperSize="9" pageOrder="overThenDown" orientation="portrait" errors="blank" r:id="rId1"/>
  <headerFooter alignWithMargins="0"/>
  <ignoredErrors>
    <ignoredError sqref="E25" evalError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5"/>
  <dimension ref="A1:L65"/>
  <sheetViews>
    <sheetView showZeros="0" zoomScaleNormal="100" workbookViewId="0">
      <selection activeCell="E16" sqref="E16"/>
    </sheetView>
  </sheetViews>
  <sheetFormatPr defaultRowHeight="12.9" x14ac:dyDescent="0.2"/>
  <cols>
    <col min="1" max="1" width="6.625" customWidth="1"/>
    <col min="2" max="2" width="3.875" customWidth="1"/>
    <col min="3" max="3" width="10.875" customWidth="1"/>
    <col min="4" max="4" width="12.75" customWidth="1"/>
    <col min="5" max="5" width="9.625" customWidth="1"/>
    <col min="6" max="6" width="9.625" bestFit="1" customWidth="1"/>
    <col min="11" max="11" width="14.375" customWidth="1"/>
    <col min="12" max="12" width="17.375" customWidth="1"/>
  </cols>
  <sheetData>
    <row r="1" spans="1:12" ht="18.350000000000001" x14ac:dyDescent="0.3">
      <c r="A1" s="32" t="s">
        <v>33</v>
      </c>
    </row>
    <row r="2" spans="1:12" ht="18.350000000000001" x14ac:dyDescent="0.3">
      <c r="A2" s="12" t="s">
        <v>13</v>
      </c>
      <c r="B2" s="117"/>
      <c r="C2" s="118"/>
      <c r="D2" s="118"/>
      <c r="E2" s="116" t="s">
        <v>27</v>
      </c>
      <c r="F2" s="116"/>
      <c r="G2" s="116"/>
      <c r="H2" s="116"/>
      <c r="I2" s="38"/>
      <c r="J2" s="37"/>
    </row>
    <row r="3" spans="1:12" x14ac:dyDescent="0.2">
      <c r="A3" s="5" t="s">
        <v>23</v>
      </c>
      <c r="B3" s="122"/>
      <c r="C3" s="122"/>
      <c r="D3" s="122"/>
      <c r="E3" s="5"/>
      <c r="F3" s="5"/>
      <c r="G3" s="5"/>
      <c r="H3" s="5"/>
      <c r="I3" s="5"/>
      <c r="J3" s="5"/>
    </row>
    <row r="4" spans="1:12" ht="13.6" thickBot="1" x14ac:dyDescent="0.25">
      <c r="A4" s="13" t="s">
        <v>14</v>
      </c>
      <c r="B4" s="119"/>
      <c r="C4" s="119"/>
      <c r="D4" s="13"/>
      <c r="E4" s="13"/>
      <c r="F4" s="5"/>
      <c r="G4" s="5"/>
      <c r="H4" s="5"/>
      <c r="I4" s="11"/>
      <c r="J4" s="5"/>
      <c r="K4" s="1"/>
      <c r="L4" s="1"/>
    </row>
    <row r="5" spans="1:12" x14ac:dyDescent="0.2">
      <c r="A5" s="5"/>
      <c r="B5" s="5"/>
      <c r="C5" s="14"/>
      <c r="D5" s="15" t="s">
        <v>16</v>
      </c>
      <c r="E5" s="58"/>
      <c r="F5" s="59"/>
      <c r="G5" s="59"/>
      <c r="H5" s="59"/>
      <c r="I5" s="59"/>
      <c r="J5" s="60"/>
    </row>
    <row r="6" spans="1:12" x14ac:dyDescent="0.2">
      <c r="A6" s="5"/>
      <c r="B6" s="5"/>
      <c r="C6" s="21"/>
      <c r="D6" s="15" t="s">
        <v>17</v>
      </c>
      <c r="E6" s="61"/>
      <c r="F6" s="56"/>
      <c r="G6" s="56"/>
      <c r="H6" s="56"/>
      <c r="I6" s="56"/>
      <c r="J6" s="62"/>
    </row>
    <row r="7" spans="1:12" ht="13.6" thickBot="1" x14ac:dyDescent="0.25">
      <c r="A7" s="5"/>
      <c r="B7" s="5"/>
      <c r="C7" s="15"/>
      <c r="D7" s="15" t="s">
        <v>15</v>
      </c>
      <c r="E7" s="105">
        <v>9643</v>
      </c>
      <c r="F7" s="57">
        <f t="shared" ref="F7:J8" si="0">E7</f>
        <v>9643</v>
      </c>
      <c r="G7" s="57">
        <f t="shared" si="0"/>
        <v>9643</v>
      </c>
      <c r="H7" s="57">
        <f t="shared" si="0"/>
        <v>9643</v>
      </c>
      <c r="I7" s="57">
        <f t="shared" si="0"/>
        <v>9643</v>
      </c>
      <c r="J7" s="63">
        <f t="shared" si="0"/>
        <v>9643</v>
      </c>
    </row>
    <row r="8" spans="1:12" ht="13.6" thickBot="1" x14ac:dyDescent="0.25">
      <c r="A8" s="5"/>
      <c r="B8" s="5"/>
      <c r="C8" s="15"/>
      <c r="D8" s="111" t="s">
        <v>34</v>
      </c>
      <c r="E8" s="108">
        <v>19286</v>
      </c>
      <c r="F8" s="106">
        <f t="shared" si="0"/>
        <v>19286</v>
      </c>
      <c r="G8" s="106">
        <f t="shared" si="0"/>
        <v>19286</v>
      </c>
      <c r="H8" s="106">
        <f t="shared" si="0"/>
        <v>19286</v>
      </c>
      <c r="I8" s="106">
        <f t="shared" si="0"/>
        <v>19286</v>
      </c>
      <c r="J8" s="107">
        <f t="shared" si="0"/>
        <v>19286</v>
      </c>
    </row>
    <row r="9" spans="1:12" x14ac:dyDescent="0.2">
      <c r="A9" s="5"/>
      <c r="B9" s="5"/>
      <c r="C9" s="15" t="s">
        <v>29</v>
      </c>
      <c r="D9" s="22" t="s">
        <v>0</v>
      </c>
      <c r="E9" s="45"/>
      <c r="F9" s="46"/>
      <c r="G9" s="46"/>
      <c r="H9" s="46"/>
      <c r="I9" s="46"/>
      <c r="J9" s="47"/>
    </row>
    <row r="10" spans="1:12" x14ac:dyDescent="0.2">
      <c r="A10" s="5"/>
      <c r="B10" s="5"/>
      <c r="C10" s="15"/>
      <c r="D10" s="25" t="s">
        <v>5</v>
      </c>
      <c r="E10" s="48"/>
      <c r="F10" s="43">
        <f>E10</f>
        <v>0</v>
      </c>
      <c r="G10" s="43">
        <f>F10</f>
        <v>0</v>
      </c>
      <c r="H10" s="43">
        <f>G10</f>
        <v>0</v>
      </c>
      <c r="I10" s="43">
        <f>H10</f>
        <v>0</v>
      </c>
      <c r="J10" s="49">
        <f>I10</f>
        <v>0</v>
      </c>
    </row>
    <row r="11" spans="1:12" x14ac:dyDescent="0.2">
      <c r="A11" s="5"/>
      <c r="B11" s="5"/>
      <c r="C11" s="15"/>
      <c r="D11" s="25" t="s">
        <v>2</v>
      </c>
      <c r="E11" s="50">
        <f t="shared" ref="E11:J11" si="1">E9-E12</f>
        <v>4286</v>
      </c>
      <c r="F11" s="42">
        <f t="shared" si="1"/>
        <v>4286</v>
      </c>
      <c r="G11" s="42">
        <f t="shared" si="1"/>
        <v>4286</v>
      </c>
      <c r="H11" s="42">
        <f t="shared" si="1"/>
        <v>4286</v>
      </c>
      <c r="I11" s="42">
        <f t="shared" si="1"/>
        <v>4286</v>
      </c>
      <c r="J11" s="51">
        <f t="shared" si="1"/>
        <v>4286</v>
      </c>
    </row>
    <row r="12" spans="1:12" x14ac:dyDescent="0.2">
      <c r="A12" s="5"/>
      <c r="B12" s="5"/>
      <c r="C12" s="15"/>
      <c r="D12" s="25" t="s">
        <v>1</v>
      </c>
      <c r="E12" s="112">
        <f>IF((E9-CEILING(2/3*E7,1)-(E10*E7/6))&gt;E8,FLOOR(((E9-(2/3*E7)-(E10*E7/6))-(FLOOR(E8,3)/3)-2),1),FLOOR(E9-(2/3*E7)-(E10*E7/6),3)*2/3)</f>
        <v>-4286</v>
      </c>
      <c r="F12" s="113">
        <f t="shared" ref="F12:J12" si="2">IF((F9-CEILING(2/3*F7,1)-(F10*F7/6))&gt;F8,FLOOR(((F9-(2/3*F7)-(F10*F7/6))-(FLOOR(F8,3)/3)-2),1),FLOOR(F9-(2/3*F7)-(F10*F7/6),3)*2/3)</f>
        <v>-4286</v>
      </c>
      <c r="G12" s="113">
        <f t="shared" si="2"/>
        <v>-4286</v>
      </c>
      <c r="H12" s="113">
        <f t="shared" si="2"/>
        <v>-4286</v>
      </c>
      <c r="I12" s="113">
        <f t="shared" si="2"/>
        <v>-4286</v>
      </c>
      <c r="J12" s="114">
        <f t="shared" si="2"/>
        <v>-4286</v>
      </c>
    </row>
    <row r="13" spans="1:12" x14ac:dyDescent="0.2">
      <c r="A13" s="5"/>
      <c r="B13" s="5"/>
      <c r="C13" s="15" t="s">
        <v>30</v>
      </c>
      <c r="D13" s="95" t="s">
        <v>0</v>
      </c>
      <c r="E13" s="54"/>
      <c r="F13" s="41"/>
      <c r="G13" s="41"/>
      <c r="H13" s="41"/>
      <c r="I13" s="41"/>
      <c r="J13" s="96"/>
    </row>
    <row r="14" spans="1:12" x14ac:dyDescent="0.2">
      <c r="A14" s="5"/>
      <c r="B14" s="5"/>
      <c r="C14" s="15"/>
      <c r="D14" s="25" t="s">
        <v>5</v>
      </c>
      <c r="E14" s="48"/>
      <c r="F14" s="43">
        <f>E14</f>
        <v>0</v>
      </c>
      <c r="G14" s="43">
        <f>F14</f>
        <v>0</v>
      </c>
      <c r="H14" s="43">
        <f>G14</f>
        <v>0</v>
      </c>
      <c r="I14" s="43">
        <f>H14</f>
        <v>0</v>
      </c>
      <c r="J14" s="49">
        <f>I14</f>
        <v>0</v>
      </c>
    </row>
    <row r="15" spans="1:12" x14ac:dyDescent="0.2">
      <c r="A15" s="5"/>
      <c r="B15" s="5"/>
      <c r="C15" s="15"/>
      <c r="D15" s="25" t="s">
        <v>2</v>
      </c>
      <c r="E15" s="50">
        <f t="shared" ref="E15:J15" si="3">E13-E16</f>
        <v>4286</v>
      </c>
      <c r="F15" s="42">
        <f t="shared" si="3"/>
        <v>4286</v>
      </c>
      <c r="G15" s="42">
        <f t="shared" si="3"/>
        <v>4286</v>
      </c>
      <c r="H15" s="42">
        <f t="shared" si="3"/>
        <v>4286</v>
      </c>
      <c r="I15" s="42">
        <f t="shared" si="3"/>
        <v>4286</v>
      </c>
      <c r="J15" s="97">
        <f t="shared" si="3"/>
        <v>4286</v>
      </c>
    </row>
    <row r="16" spans="1:12" x14ac:dyDescent="0.2">
      <c r="A16" s="5"/>
      <c r="B16" s="5"/>
      <c r="C16" s="15"/>
      <c r="D16" s="25" t="s">
        <v>1</v>
      </c>
      <c r="E16" s="112">
        <f>IF((E13-CEILING(2/3*E7,1)-(E14*E7/6))&gt;E8,FLOOR(((E13-(2/3*E7)-(E14*E7/6))-(FLOOR(E8,3)/3)-2),1),FLOOR(E13-(2/3*E7)-(E14*E7/6),3)*2/3)</f>
        <v>-4286</v>
      </c>
      <c r="F16" s="113">
        <f t="shared" ref="F16:J16" si="4">IF((F13-CEILING(2/3*F7,1)-(F14*F7/6))&gt;F8,FLOOR(((F13-(2/3*F7)-(F14*F7/6))-(FLOOR(F8,3)/3)-2),1),FLOOR(F13-(2/3*F7)-(F14*F7/6),3)*2/3)</f>
        <v>-4286</v>
      </c>
      <c r="G16" s="113">
        <f t="shared" si="4"/>
        <v>-4286</v>
      </c>
      <c r="H16" s="113">
        <f t="shared" si="4"/>
        <v>-4286</v>
      </c>
      <c r="I16" s="113">
        <f t="shared" si="4"/>
        <v>-4286</v>
      </c>
      <c r="J16" s="114">
        <f t="shared" si="4"/>
        <v>-4286</v>
      </c>
    </row>
    <row r="17" spans="1:10" x14ac:dyDescent="0.2">
      <c r="A17" s="5"/>
      <c r="B17" s="5"/>
      <c r="C17" s="15"/>
      <c r="D17" s="25" t="s">
        <v>11</v>
      </c>
      <c r="E17" s="84"/>
      <c r="F17" s="85"/>
      <c r="G17" s="85"/>
      <c r="H17" s="85"/>
      <c r="I17" s="85"/>
      <c r="J17" s="86"/>
    </row>
    <row r="18" spans="1:10" x14ac:dyDescent="0.2">
      <c r="A18" s="5"/>
      <c r="B18" s="5"/>
      <c r="C18" s="15"/>
      <c r="D18" s="25" t="s">
        <v>8</v>
      </c>
      <c r="E18" s="52"/>
      <c r="F18" s="44"/>
      <c r="G18" s="44"/>
      <c r="H18" s="44"/>
      <c r="I18" s="44"/>
      <c r="J18" s="53"/>
    </row>
    <row r="19" spans="1:10" x14ac:dyDescent="0.2">
      <c r="A19" s="5"/>
      <c r="B19" s="5"/>
      <c r="C19" s="15"/>
      <c r="D19" s="25" t="s">
        <v>9</v>
      </c>
      <c r="E19" s="50">
        <f t="shared" ref="E19:J19" si="5">E12+E16+E17+E18</f>
        <v>-8572</v>
      </c>
      <c r="F19" s="42">
        <f t="shared" si="5"/>
        <v>-8572</v>
      </c>
      <c r="G19" s="42">
        <f t="shared" si="5"/>
        <v>-8572</v>
      </c>
      <c r="H19" s="42">
        <f t="shared" si="5"/>
        <v>-8572</v>
      </c>
      <c r="I19" s="42">
        <f t="shared" si="5"/>
        <v>-8572</v>
      </c>
      <c r="J19" s="51">
        <f t="shared" si="5"/>
        <v>-8572</v>
      </c>
    </row>
    <row r="20" spans="1:10" x14ac:dyDescent="0.2">
      <c r="A20" s="5"/>
      <c r="B20" s="5"/>
      <c r="C20" s="15"/>
      <c r="D20" s="25" t="s">
        <v>3</v>
      </c>
      <c r="E20" s="98">
        <v>1633.5</v>
      </c>
      <c r="F20" s="99">
        <f>E20</f>
        <v>1633.5</v>
      </c>
      <c r="G20" s="99">
        <f>F20</f>
        <v>1633.5</v>
      </c>
      <c r="H20" s="99">
        <f>G20</f>
        <v>1633.5</v>
      </c>
      <c r="I20" s="99">
        <f>H20</f>
        <v>1633.5</v>
      </c>
      <c r="J20" s="100">
        <f>I20</f>
        <v>1633.5</v>
      </c>
    </row>
    <row r="21" spans="1:10" x14ac:dyDescent="0.2">
      <c r="A21" s="5"/>
      <c r="B21" s="5"/>
      <c r="C21" s="15"/>
      <c r="D21" s="25" t="s">
        <v>4</v>
      </c>
      <c r="E21" s="52"/>
      <c r="F21" s="44"/>
      <c r="G21" s="44"/>
      <c r="H21" s="44"/>
      <c r="I21" s="44"/>
      <c r="J21" s="53"/>
    </row>
    <row r="22" spans="1:10" x14ac:dyDescent="0.2">
      <c r="A22" s="5"/>
      <c r="B22" s="5"/>
      <c r="C22" s="15"/>
      <c r="D22" s="25" t="s">
        <v>10</v>
      </c>
      <c r="E22" s="54"/>
      <c r="F22" s="41"/>
      <c r="G22" s="41"/>
      <c r="H22" s="41"/>
      <c r="I22" s="41"/>
      <c r="J22" s="55"/>
    </row>
    <row r="23" spans="1:10" ht="13.6" thickBot="1" x14ac:dyDescent="0.25">
      <c r="A23" s="15"/>
      <c r="B23" s="15"/>
      <c r="C23" s="15"/>
      <c r="D23" s="27" t="s">
        <v>6</v>
      </c>
      <c r="E23" s="39">
        <f>E19-E20- E21-E22</f>
        <v>-10205.5</v>
      </c>
      <c r="F23" s="40">
        <f>F19-F20-F21-F22</f>
        <v>-10205.5</v>
      </c>
      <c r="G23" s="40">
        <f>G19-G20-G21-G22</f>
        <v>-10205.5</v>
      </c>
      <c r="H23" s="40">
        <f>H19-H20-H21-H22</f>
        <v>-10205.5</v>
      </c>
      <c r="I23" s="40">
        <f>I19-I20-I21-I22</f>
        <v>-10205.5</v>
      </c>
      <c r="J23" s="36">
        <f>J19-J20-J21-J22</f>
        <v>-10205.5</v>
      </c>
    </row>
    <row r="24" spans="1:10" ht="13.6" thickBot="1" x14ac:dyDescent="0.25">
      <c r="A24" s="35" t="s">
        <v>12</v>
      </c>
      <c r="B24" s="35" t="s">
        <v>19</v>
      </c>
      <c r="C24" s="21" t="s">
        <v>18</v>
      </c>
      <c r="D24" s="21" t="s">
        <v>7</v>
      </c>
      <c r="E24" s="15"/>
      <c r="F24" s="15"/>
      <c r="G24" s="15"/>
      <c r="H24" s="15"/>
      <c r="I24" s="15"/>
      <c r="J24" s="15"/>
    </row>
    <row r="25" spans="1:10" x14ac:dyDescent="0.2">
      <c r="A25" s="88">
        <v>1</v>
      </c>
      <c r="B25" s="79"/>
      <c r="C25" s="76"/>
      <c r="D25" s="92" t="e">
        <f>C25/C$40</f>
        <v>#DIV/0!</v>
      </c>
      <c r="E25" s="75" t="e">
        <f>E23*D25</f>
        <v>#DIV/0!</v>
      </c>
      <c r="F25" s="65" t="e">
        <f>F23*D25</f>
        <v>#DIV/0!</v>
      </c>
      <c r="G25" s="66" t="e">
        <f>G23*D25</f>
        <v>#DIV/0!</v>
      </c>
      <c r="H25" s="67" t="e">
        <f>H23*D25</f>
        <v>#DIV/0!</v>
      </c>
      <c r="I25" s="65" t="e">
        <f>I23*D25</f>
        <v>#DIV/0!</v>
      </c>
      <c r="J25" s="68" t="e">
        <f>J23*D25</f>
        <v>#DIV/0!</v>
      </c>
    </row>
    <row r="26" spans="1:10" x14ac:dyDescent="0.2">
      <c r="A26" s="89">
        <f>A25+1</f>
        <v>2</v>
      </c>
      <c r="B26" s="80"/>
      <c r="C26" s="77"/>
      <c r="D26" s="93" t="e">
        <f t="shared" ref="D26:D39" si="6">C26/C$40</f>
        <v>#DIV/0!</v>
      </c>
      <c r="E26" s="70" t="e">
        <f>E23*D26</f>
        <v>#DIV/0!</v>
      </c>
      <c r="F26" s="69" t="e">
        <f>F23*D26</f>
        <v>#DIV/0!</v>
      </c>
      <c r="G26" s="69" t="e">
        <f>G23*D26</f>
        <v>#DIV/0!</v>
      </c>
      <c r="H26" s="70" t="e">
        <f>H23*D26</f>
        <v>#DIV/0!</v>
      </c>
      <c r="I26" s="69" t="e">
        <f>I23*D26</f>
        <v>#DIV/0!</v>
      </c>
      <c r="J26" s="71" t="e">
        <f>J23*D26</f>
        <v>#DIV/0!</v>
      </c>
    </row>
    <row r="27" spans="1:10" x14ac:dyDescent="0.2">
      <c r="A27" s="89">
        <f t="shared" ref="A27:A39" si="7">A26+1</f>
        <v>3</v>
      </c>
      <c r="B27" s="44"/>
      <c r="C27" s="77"/>
      <c r="D27" s="93" t="e">
        <f t="shared" si="6"/>
        <v>#DIV/0!</v>
      </c>
      <c r="E27" s="70" t="e">
        <f>E23*D27</f>
        <v>#DIV/0!</v>
      </c>
      <c r="F27" s="69" t="e">
        <f>F23*D27</f>
        <v>#DIV/0!</v>
      </c>
      <c r="G27" s="69" t="e">
        <f>G23*D27</f>
        <v>#DIV/0!</v>
      </c>
      <c r="H27" s="70" t="e">
        <f>H23*D27</f>
        <v>#DIV/0!</v>
      </c>
      <c r="I27" s="69" t="e">
        <f>I23*D27</f>
        <v>#DIV/0!</v>
      </c>
      <c r="J27" s="71" t="e">
        <f>J23*D27</f>
        <v>#DIV/0!</v>
      </c>
    </row>
    <row r="28" spans="1:10" x14ac:dyDescent="0.2">
      <c r="A28" s="89">
        <f t="shared" si="7"/>
        <v>4</v>
      </c>
      <c r="B28" s="44"/>
      <c r="C28" s="77"/>
      <c r="D28" s="93" t="e">
        <f t="shared" si="6"/>
        <v>#DIV/0!</v>
      </c>
      <c r="E28" s="82" t="e">
        <f>E23*D28</f>
        <v>#DIV/0!</v>
      </c>
      <c r="F28" s="83" t="e">
        <f>F23*D28</f>
        <v>#DIV/0!</v>
      </c>
      <c r="G28" s="69" t="e">
        <f>G23*D28</f>
        <v>#DIV/0!</v>
      </c>
      <c r="H28" s="70" t="e">
        <f>H23*D28</f>
        <v>#DIV/0!</v>
      </c>
      <c r="I28" s="69" t="e">
        <f>I23*D28</f>
        <v>#DIV/0!</v>
      </c>
      <c r="J28" s="71" t="e">
        <f>J23*D28</f>
        <v>#DIV/0!</v>
      </c>
    </row>
    <row r="29" spans="1:10" x14ac:dyDescent="0.2">
      <c r="A29" s="89">
        <f t="shared" si="7"/>
        <v>5</v>
      </c>
      <c r="B29" s="44"/>
      <c r="C29" s="77"/>
      <c r="D29" s="93" t="e">
        <f t="shared" si="6"/>
        <v>#DIV/0!</v>
      </c>
      <c r="E29" s="70" t="e">
        <f>E23*D29</f>
        <v>#DIV/0!</v>
      </c>
      <c r="F29" s="69" t="e">
        <f>F23*D29</f>
        <v>#DIV/0!</v>
      </c>
      <c r="G29" s="69" t="e">
        <f>G23*D29</f>
        <v>#DIV/0!</v>
      </c>
      <c r="H29" s="70" t="e">
        <f>H23*D29</f>
        <v>#DIV/0!</v>
      </c>
      <c r="I29" s="69" t="e">
        <f>I23*D29</f>
        <v>#DIV/0!</v>
      </c>
      <c r="J29" s="71" t="e">
        <f>J23*D29</f>
        <v>#DIV/0!</v>
      </c>
    </row>
    <row r="30" spans="1:10" x14ac:dyDescent="0.2">
      <c r="A30" s="89">
        <f t="shared" si="7"/>
        <v>6</v>
      </c>
      <c r="B30" s="44"/>
      <c r="C30" s="77"/>
      <c r="D30" s="93" t="e">
        <f t="shared" si="6"/>
        <v>#DIV/0!</v>
      </c>
      <c r="E30" s="70" t="e">
        <f>E23*D30</f>
        <v>#DIV/0!</v>
      </c>
      <c r="F30" s="69" t="e">
        <f>F23*D30</f>
        <v>#DIV/0!</v>
      </c>
      <c r="G30" s="69" t="e">
        <f>G23*D30</f>
        <v>#DIV/0!</v>
      </c>
      <c r="H30" s="70" t="e">
        <f>H23*D30</f>
        <v>#DIV/0!</v>
      </c>
      <c r="I30" s="69" t="e">
        <f>I23*D30</f>
        <v>#DIV/0!</v>
      </c>
      <c r="J30" s="71" t="e">
        <f>J23*D30</f>
        <v>#DIV/0!</v>
      </c>
    </row>
    <row r="31" spans="1:10" x14ac:dyDescent="0.2">
      <c r="A31" s="89">
        <f t="shared" si="7"/>
        <v>7</v>
      </c>
      <c r="B31" s="44"/>
      <c r="C31" s="77"/>
      <c r="D31" s="93" t="e">
        <f t="shared" si="6"/>
        <v>#DIV/0!</v>
      </c>
      <c r="E31" s="70" t="e">
        <f>E23*D31</f>
        <v>#DIV/0!</v>
      </c>
      <c r="F31" s="69" t="e">
        <f>F23*D31</f>
        <v>#DIV/0!</v>
      </c>
      <c r="G31" s="69" t="e">
        <f>G23*D31</f>
        <v>#DIV/0!</v>
      </c>
      <c r="H31" s="70" t="e">
        <f>H23*D31</f>
        <v>#DIV/0!</v>
      </c>
      <c r="I31" s="69" t="e">
        <f>I23*D31</f>
        <v>#DIV/0!</v>
      </c>
      <c r="J31" s="71" t="e">
        <f>J23*D31</f>
        <v>#DIV/0!</v>
      </c>
    </row>
    <row r="32" spans="1:10" x14ac:dyDescent="0.2">
      <c r="A32" s="89">
        <f t="shared" si="7"/>
        <v>8</v>
      </c>
      <c r="B32" s="44"/>
      <c r="C32" s="77"/>
      <c r="D32" s="93" t="e">
        <f t="shared" si="6"/>
        <v>#DIV/0!</v>
      </c>
      <c r="E32" s="70" t="e">
        <f>E23*D32</f>
        <v>#DIV/0!</v>
      </c>
      <c r="F32" s="69" t="e">
        <f>F23*D32</f>
        <v>#DIV/0!</v>
      </c>
      <c r="G32" s="69" t="e">
        <f>G23*D32</f>
        <v>#DIV/0!</v>
      </c>
      <c r="H32" s="70" t="e">
        <f>H23*D32</f>
        <v>#DIV/0!</v>
      </c>
      <c r="I32" s="69" t="e">
        <f>I23*D32</f>
        <v>#DIV/0!</v>
      </c>
      <c r="J32" s="71" t="e">
        <f>J23*D32</f>
        <v>#DIV/0!</v>
      </c>
    </row>
    <row r="33" spans="1:10" x14ac:dyDescent="0.2">
      <c r="A33" s="89">
        <f t="shared" si="7"/>
        <v>9</v>
      </c>
      <c r="B33" s="44"/>
      <c r="C33" s="77"/>
      <c r="D33" s="93" t="e">
        <f t="shared" si="6"/>
        <v>#DIV/0!</v>
      </c>
      <c r="E33" s="70" t="e">
        <f>E23*D33</f>
        <v>#DIV/0!</v>
      </c>
      <c r="F33" s="69" t="e">
        <f>F23*D33</f>
        <v>#DIV/0!</v>
      </c>
      <c r="G33" s="69" t="e">
        <f>G23*D33</f>
        <v>#DIV/0!</v>
      </c>
      <c r="H33" s="70" t="e">
        <f>H23*D33</f>
        <v>#DIV/0!</v>
      </c>
      <c r="I33" s="69" t="e">
        <f>I23*D33</f>
        <v>#DIV/0!</v>
      </c>
      <c r="J33" s="71" t="e">
        <f>J23*D33</f>
        <v>#DIV/0!</v>
      </c>
    </row>
    <row r="34" spans="1:10" x14ac:dyDescent="0.2">
      <c r="A34" s="89">
        <f t="shared" si="7"/>
        <v>10</v>
      </c>
      <c r="B34" s="44"/>
      <c r="C34" s="77"/>
      <c r="D34" s="93" t="e">
        <f t="shared" si="6"/>
        <v>#DIV/0!</v>
      </c>
      <c r="E34" s="70" t="e">
        <f>E23*D34</f>
        <v>#DIV/0!</v>
      </c>
      <c r="F34" s="69" t="e">
        <f>F23*D34</f>
        <v>#DIV/0!</v>
      </c>
      <c r="G34" s="69" t="e">
        <f>G23*D34</f>
        <v>#DIV/0!</v>
      </c>
      <c r="H34" s="70" t="e">
        <f>H23*D34</f>
        <v>#DIV/0!</v>
      </c>
      <c r="I34" s="69" t="e">
        <f>I23*D34</f>
        <v>#DIV/0!</v>
      </c>
      <c r="J34" s="71" t="e">
        <f>J23*D34</f>
        <v>#DIV/0!</v>
      </c>
    </row>
    <row r="35" spans="1:10" x14ac:dyDescent="0.2">
      <c r="A35" s="89">
        <f t="shared" si="7"/>
        <v>11</v>
      </c>
      <c r="B35" s="44"/>
      <c r="C35" s="77"/>
      <c r="D35" s="93" t="e">
        <f t="shared" si="6"/>
        <v>#DIV/0!</v>
      </c>
      <c r="E35" s="70" t="e">
        <f>E23*D35</f>
        <v>#DIV/0!</v>
      </c>
      <c r="F35" s="69" t="e">
        <f>F23*D35</f>
        <v>#DIV/0!</v>
      </c>
      <c r="G35" s="69" t="e">
        <f>G23*D35</f>
        <v>#DIV/0!</v>
      </c>
      <c r="H35" s="70" t="e">
        <f>H23*D35</f>
        <v>#DIV/0!</v>
      </c>
      <c r="I35" s="69" t="e">
        <f>I23*D35</f>
        <v>#DIV/0!</v>
      </c>
      <c r="J35" s="71" t="e">
        <f>J23*D35</f>
        <v>#DIV/0!</v>
      </c>
    </row>
    <row r="36" spans="1:10" x14ac:dyDescent="0.2">
      <c r="A36" s="89">
        <f t="shared" si="7"/>
        <v>12</v>
      </c>
      <c r="B36" s="44"/>
      <c r="C36" s="77"/>
      <c r="D36" s="93" t="e">
        <f t="shared" si="6"/>
        <v>#DIV/0!</v>
      </c>
      <c r="E36" s="70" t="e">
        <f>E23*D36</f>
        <v>#DIV/0!</v>
      </c>
      <c r="F36" s="69" t="e">
        <f>F23*D36</f>
        <v>#DIV/0!</v>
      </c>
      <c r="G36" s="69" t="e">
        <f>G23*D36</f>
        <v>#DIV/0!</v>
      </c>
      <c r="H36" s="70" t="e">
        <f>H23*D36</f>
        <v>#DIV/0!</v>
      </c>
      <c r="I36" s="69" t="e">
        <f>I23*D36</f>
        <v>#DIV/0!</v>
      </c>
      <c r="J36" s="71" t="e">
        <f>J23*D36</f>
        <v>#DIV/0!</v>
      </c>
    </row>
    <row r="37" spans="1:10" ht="12.75" customHeight="1" x14ac:dyDescent="0.2">
      <c r="A37" s="89">
        <f t="shared" si="7"/>
        <v>13</v>
      </c>
      <c r="B37" s="44"/>
      <c r="C37" s="77"/>
      <c r="D37" s="93" t="e">
        <f t="shared" si="6"/>
        <v>#DIV/0!</v>
      </c>
      <c r="E37" s="70" t="e">
        <f>E23*D37</f>
        <v>#DIV/0!</v>
      </c>
      <c r="F37" s="69" t="e">
        <f>F23*D37</f>
        <v>#DIV/0!</v>
      </c>
      <c r="G37" s="69" t="e">
        <f>G23*D37</f>
        <v>#DIV/0!</v>
      </c>
      <c r="H37" s="70" t="e">
        <f>H23*D37</f>
        <v>#DIV/0!</v>
      </c>
      <c r="I37" s="69" t="e">
        <f>I23*H37</f>
        <v>#DIV/0!</v>
      </c>
      <c r="J37" s="71" t="e">
        <f>J23*D37</f>
        <v>#DIV/0!</v>
      </c>
    </row>
    <row r="38" spans="1:10" x14ac:dyDescent="0.2">
      <c r="A38" s="89">
        <f t="shared" si="7"/>
        <v>14</v>
      </c>
      <c r="B38" s="44"/>
      <c r="C38" s="77"/>
      <c r="D38" s="93" t="e">
        <f t="shared" si="6"/>
        <v>#DIV/0!</v>
      </c>
      <c r="E38" s="70" t="e">
        <f t="shared" ref="E38:J38" si="8">E23*D38</f>
        <v>#DIV/0!</v>
      </c>
      <c r="F38" s="69" t="e">
        <f t="shared" si="8"/>
        <v>#DIV/0!</v>
      </c>
      <c r="G38" s="69" t="e">
        <f t="shared" si="8"/>
        <v>#DIV/0!</v>
      </c>
      <c r="H38" s="70" t="e">
        <f t="shared" si="8"/>
        <v>#DIV/0!</v>
      </c>
      <c r="I38" s="69" t="e">
        <f t="shared" si="8"/>
        <v>#DIV/0!</v>
      </c>
      <c r="J38" s="71" t="e">
        <f t="shared" si="8"/>
        <v>#DIV/0!</v>
      </c>
    </row>
    <row r="39" spans="1:10" ht="12.75" customHeight="1" thickBot="1" x14ac:dyDescent="0.25">
      <c r="A39" s="90">
        <f t="shared" si="7"/>
        <v>15</v>
      </c>
      <c r="B39" s="81"/>
      <c r="C39" s="78"/>
      <c r="D39" s="94" t="e">
        <f t="shared" si="6"/>
        <v>#DIV/0!</v>
      </c>
      <c r="E39" s="73" t="e">
        <f t="shared" ref="E39:J39" si="9">E23*D39</f>
        <v>#DIV/0!</v>
      </c>
      <c r="F39" s="72" t="e">
        <f t="shared" si="9"/>
        <v>#DIV/0!</v>
      </c>
      <c r="G39" s="72" t="e">
        <f t="shared" si="9"/>
        <v>#DIV/0!</v>
      </c>
      <c r="H39" s="73" t="e">
        <f t="shared" si="9"/>
        <v>#DIV/0!</v>
      </c>
      <c r="I39" s="72" t="e">
        <f t="shared" si="9"/>
        <v>#DIV/0!</v>
      </c>
      <c r="J39" s="74" t="e">
        <f t="shared" si="9"/>
        <v>#DIV/0!</v>
      </c>
    </row>
    <row r="40" spans="1:10" ht="12.75" customHeight="1" x14ac:dyDescent="0.25">
      <c r="A40" s="15" t="s">
        <v>21</v>
      </c>
      <c r="B40" s="14"/>
      <c r="C40" s="91">
        <f>SUM(C25:C39)</f>
        <v>0</v>
      </c>
      <c r="D40" s="34" t="s">
        <v>28</v>
      </c>
      <c r="E40" s="33">
        <f>E23+'PR9'!J40</f>
        <v>-561302.5</v>
      </c>
      <c r="F40" s="33">
        <f>F23+E40</f>
        <v>-571508</v>
      </c>
      <c r="G40" s="33">
        <f>G23+F40</f>
        <v>-581713.5</v>
      </c>
      <c r="H40" s="33">
        <f>H23+G40</f>
        <v>-591919</v>
      </c>
      <c r="I40" s="33">
        <f>I23+H40</f>
        <v>-602124.5</v>
      </c>
      <c r="J40" s="103">
        <f>J23+I40</f>
        <v>-612330</v>
      </c>
    </row>
    <row r="41" spans="1:10" ht="13.6" x14ac:dyDescent="0.25">
      <c r="B41" s="15"/>
      <c r="C41" s="33"/>
      <c r="D41" s="34" t="s">
        <v>22</v>
      </c>
      <c r="E41" s="26" t="e">
        <f t="shared" ref="E41:J41" si="10">E40/$C$40</f>
        <v>#DIV/0!</v>
      </c>
      <c r="F41" s="26" t="e">
        <f t="shared" si="10"/>
        <v>#DIV/0!</v>
      </c>
      <c r="G41" s="26" t="e">
        <f t="shared" si="10"/>
        <v>#DIV/0!</v>
      </c>
      <c r="H41" s="26" t="e">
        <f t="shared" si="10"/>
        <v>#DIV/0!</v>
      </c>
      <c r="I41" s="26" t="e">
        <f t="shared" si="10"/>
        <v>#DIV/0!</v>
      </c>
      <c r="J41" s="104" t="e">
        <f t="shared" si="10"/>
        <v>#DIV/0!</v>
      </c>
    </row>
    <row r="42" spans="1:10" ht="12.75" customHeight="1" x14ac:dyDescent="0.25">
      <c r="A42" s="5"/>
      <c r="B42" s="5"/>
      <c r="C42" s="15"/>
      <c r="D42" s="26" t="s">
        <v>24</v>
      </c>
      <c r="E42" s="26" t="e">
        <f t="shared" ref="E42:J42" si="11">E41*60/E43</f>
        <v>#DIV/0!</v>
      </c>
      <c r="F42" s="26" t="e">
        <f t="shared" si="11"/>
        <v>#DIV/0!</v>
      </c>
      <c r="G42" s="26" t="e">
        <f t="shared" si="11"/>
        <v>#DIV/0!</v>
      </c>
      <c r="H42" s="26" t="e">
        <f t="shared" si="11"/>
        <v>#DIV/0!</v>
      </c>
      <c r="I42" s="26" t="e">
        <f t="shared" si="11"/>
        <v>#DIV/0!</v>
      </c>
      <c r="J42" s="104" t="e">
        <f t="shared" si="11"/>
        <v>#DIV/0!</v>
      </c>
    </row>
    <row r="43" spans="1:10" x14ac:dyDescent="0.2">
      <c r="A43" s="5" t="s">
        <v>25</v>
      </c>
      <c r="B43" s="5"/>
      <c r="C43" s="5"/>
      <c r="D43" s="2"/>
      <c r="E43" s="5">
        <v>55</v>
      </c>
      <c r="F43" s="5">
        <f>E43+1</f>
        <v>56</v>
      </c>
      <c r="G43" s="5">
        <f>F43+1</f>
        <v>57</v>
      </c>
      <c r="H43" s="5">
        <f>G43+1</f>
        <v>58</v>
      </c>
      <c r="I43" s="5">
        <f>H43+1</f>
        <v>59</v>
      </c>
      <c r="J43" s="5">
        <f>I43+1</f>
        <v>60</v>
      </c>
    </row>
    <row r="44" spans="1:10" ht="12.75" customHeight="1" x14ac:dyDescent="0.2">
      <c r="A44" s="5"/>
      <c r="B44" s="5"/>
      <c r="C44" s="5"/>
      <c r="D44" s="2"/>
      <c r="E44" s="5"/>
      <c r="F44" s="5"/>
      <c r="G44" s="5"/>
      <c r="H44" s="5"/>
      <c r="I44" s="5"/>
      <c r="J44" s="5"/>
    </row>
    <row r="45" spans="1:10" x14ac:dyDescent="0.2">
      <c r="A45" s="31" t="s">
        <v>26</v>
      </c>
      <c r="B45" s="7"/>
      <c r="C45" s="23"/>
      <c r="D45" s="24"/>
      <c r="E45" s="23"/>
      <c r="F45" s="23"/>
      <c r="G45" s="23"/>
      <c r="H45" s="23"/>
      <c r="I45" s="23"/>
      <c r="J45" s="8"/>
    </row>
    <row r="46" spans="1:10" x14ac:dyDescent="0.2">
      <c r="A46" s="123"/>
      <c r="B46" s="124"/>
      <c r="C46" s="124"/>
      <c r="D46" s="124"/>
      <c r="E46" s="124"/>
      <c r="F46" s="124"/>
      <c r="G46" s="124"/>
      <c r="H46" s="124"/>
      <c r="I46" s="124"/>
      <c r="J46" s="125"/>
    </row>
    <row r="47" spans="1:10" x14ac:dyDescent="0.2">
      <c r="A47" s="123"/>
      <c r="B47" s="124"/>
      <c r="C47" s="124"/>
      <c r="D47" s="124"/>
      <c r="E47" s="124"/>
      <c r="F47" s="124"/>
      <c r="G47" s="124"/>
      <c r="H47" s="124"/>
      <c r="I47" s="124"/>
      <c r="J47" s="125"/>
    </row>
    <row r="48" spans="1:10" x14ac:dyDescent="0.2">
      <c r="A48" s="123"/>
      <c r="B48" s="124"/>
      <c r="C48" s="124"/>
      <c r="D48" s="124"/>
      <c r="E48" s="124"/>
      <c r="F48" s="124"/>
      <c r="G48" s="124"/>
      <c r="H48" s="124"/>
      <c r="I48" s="124"/>
      <c r="J48" s="125"/>
    </row>
    <row r="49" spans="1:10" x14ac:dyDescent="0.2">
      <c r="A49" s="127"/>
      <c r="B49" s="128"/>
      <c r="C49" s="128"/>
      <c r="D49" s="128"/>
      <c r="E49" s="128"/>
      <c r="F49" s="128"/>
      <c r="G49" s="128"/>
      <c r="H49" s="128"/>
      <c r="I49" s="128"/>
      <c r="J49" s="129"/>
    </row>
    <row r="50" spans="1:10" x14ac:dyDescent="0.2">
      <c r="A50" s="5"/>
      <c r="B50" s="5"/>
      <c r="C50" s="5"/>
      <c r="D50" s="5"/>
      <c r="E50" s="5"/>
      <c r="F50" s="5"/>
      <c r="G50" s="5"/>
      <c r="H50" s="5"/>
      <c r="I50" s="5"/>
      <c r="J50" s="5"/>
    </row>
    <row r="51" spans="1:10" ht="12.75" customHeight="1" x14ac:dyDescent="0.2">
      <c r="A51" s="120" t="s">
        <v>20</v>
      </c>
      <c r="B51" s="120"/>
      <c r="C51" s="120"/>
      <c r="D51" s="120"/>
      <c r="E51" s="120"/>
      <c r="F51" s="120"/>
      <c r="G51" s="9"/>
      <c r="H51" s="9"/>
      <c r="I51" s="5"/>
      <c r="J51" s="5"/>
    </row>
    <row r="52" spans="1:10" x14ac:dyDescent="0.2">
      <c r="A52" s="130"/>
      <c r="B52" s="130"/>
      <c r="C52" s="130"/>
      <c r="D52" s="130"/>
      <c r="E52" s="130"/>
      <c r="F52" s="130"/>
      <c r="G52" s="130"/>
      <c r="H52" s="130"/>
      <c r="I52" s="130"/>
      <c r="J52" s="130"/>
    </row>
    <row r="53" spans="1:10" x14ac:dyDescent="0.2">
      <c r="A53" s="130"/>
      <c r="B53" s="130"/>
      <c r="C53" s="130"/>
      <c r="D53" s="130"/>
      <c r="E53" s="130"/>
      <c r="F53" s="130"/>
      <c r="G53" s="130"/>
      <c r="H53" s="130"/>
      <c r="I53" s="130"/>
      <c r="J53" s="130"/>
    </row>
    <row r="54" spans="1:10" x14ac:dyDescent="0.2">
      <c r="A54" s="5"/>
      <c r="B54" s="5"/>
      <c r="C54" s="5"/>
      <c r="D54" s="5"/>
      <c r="E54" s="5"/>
      <c r="F54" s="5"/>
      <c r="G54" s="5"/>
      <c r="H54" s="5"/>
      <c r="I54" s="5"/>
      <c r="J54" s="5"/>
    </row>
    <row r="55" spans="1:10" x14ac:dyDescent="0.2">
      <c r="A55" s="121"/>
      <c r="B55" s="121"/>
      <c r="C55" s="121"/>
      <c r="D55" s="121"/>
      <c r="E55" s="102"/>
      <c r="F55" s="15"/>
      <c r="G55" s="28"/>
      <c r="H55" s="121"/>
      <c r="I55" s="121"/>
      <c r="J55" s="121"/>
    </row>
    <row r="56" spans="1:10" x14ac:dyDescent="0.2">
      <c r="A56" s="115" t="s">
        <v>32</v>
      </c>
      <c r="B56" s="115"/>
      <c r="C56" s="115"/>
      <c r="D56" s="115"/>
      <c r="E56" s="115"/>
      <c r="G56" s="5"/>
      <c r="H56" s="5" t="s">
        <v>31</v>
      </c>
      <c r="I56" s="101"/>
      <c r="J56" s="101"/>
    </row>
    <row r="57" spans="1:10" x14ac:dyDescent="0.2">
      <c r="A57" s="5"/>
      <c r="B57" s="5"/>
      <c r="C57" s="5"/>
      <c r="D57" s="5"/>
      <c r="E57" s="5"/>
      <c r="F57" s="5"/>
      <c r="G57" s="5"/>
      <c r="H57" s="5"/>
      <c r="I57" s="5"/>
      <c r="J57" s="5"/>
    </row>
    <row r="65" spans="4:4" x14ac:dyDescent="0.2">
      <c r="D65" s="4"/>
    </row>
  </sheetData>
  <mergeCells count="11">
    <mergeCell ref="B2:D2"/>
    <mergeCell ref="E2:H2"/>
    <mergeCell ref="B4:C4"/>
    <mergeCell ref="B3:D3"/>
    <mergeCell ref="A51:F51"/>
    <mergeCell ref="H55:J55"/>
    <mergeCell ref="A56:E56"/>
    <mergeCell ref="A46:J47"/>
    <mergeCell ref="A48:J49"/>
    <mergeCell ref="A52:J53"/>
    <mergeCell ref="A55:D55"/>
  </mergeCells>
  <phoneticPr fontId="3" type="noConversion"/>
  <pageMargins left="0.59055118110236227" right="0.59055118110236227" top="0.98425196850393704" bottom="0.98425196850393704" header="0.51181102362204722" footer="0.51181102362204722"/>
  <pageSetup paperSize="9" pageOrder="overThenDown" orientation="portrait" errors="blank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1"/>
  <dimension ref="A1:L63"/>
  <sheetViews>
    <sheetView showZeros="0" workbookViewId="0">
      <selection activeCell="J14" sqref="J14"/>
    </sheetView>
  </sheetViews>
  <sheetFormatPr defaultRowHeight="12.9" x14ac:dyDescent="0.2"/>
  <cols>
    <col min="1" max="1" width="6.625" customWidth="1"/>
    <col min="2" max="2" width="3.875" customWidth="1"/>
    <col min="3" max="3" width="10.875" customWidth="1"/>
    <col min="4" max="4" width="12.75" customWidth="1"/>
    <col min="5" max="5" width="9.625" customWidth="1"/>
    <col min="6" max="6" width="9.625" bestFit="1" customWidth="1"/>
    <col min="11" max="11" width="14.375" customWidth="1"/>
    <col min="12" max="12" width="17.375" customWidth="1"/>
  </cols>
  <sheetData>
    <row r="1" spans="1:12" ht="18.350000000000001" x14ac:dyDescent="0.3">
      <c r="A1" s="32" t="s">
        <v>33</v>
      </c>
    </row>
    <row r="2" spans="1:12" ht="18.350000000000001" x14ac:dyDescent="0.3">
      <c r="A2" s="12" t="s">
        <v>13</v>
      </c>
      <c r="B2" s="117"/>
      <c r="C2" s="118"/>
      <c r="D2" s="118"/>
      <c r="E2" s="116" t="s">
        <v>27</v>
      </c>
      <c r="F2" s="116"/>
      <c r="G2" s="116"/>
      <c r="H2" s="116"/>
      <c r="I2" s="38"/>
      <c r="J2" s="37"/>
    </row>
    <row r="3" spans="1:12" x14ac:dyDescent="0.2">
      <c r="A3" s="5" t="s">
        <v>23</v>
      </c>
      <c r="B3" s="122"/>
      <c r="C3" s="122"/>
      <c r="D3" s="122"/>
      <c r="E3" s="5"/>
      <c r="F3" s="5"/>
      <c r="G3" s="5"/>
      <c r="H3" s="5"/>
      <c r="I3" s="5"/>
      <c r="J3" s="5"/>
    </row>
    <row r="4" spans="1:12" ht="13.6" thickBot="1" x14ac:dyDescent="0.25">
      <c r="A4" s="13" t="s">
        <v>14</v>
      </c>
      <c r="B4" s="119"/>
      <c r="C4" s="119"/>
      <c r="D4" s="13"/>
      <c r="E4" s="13"/>
      <c r="F4" s="5"/>
      <c r="G4" s="5"/>
      <c r="H4" s="5"/>
      <c r="I4" s="11"/>
      <c r="J4" s="5"/>
      <c r="K4" s="1"/>
      <c r="L4" s="1"/>
    </row>
    <row r="5" spans="1:12" x14ac:dyDescent="0.2">
      <c r="A5" s="5"/>
      <c r="B5" s="5"/>
      <c r="C5" s="14"/>
      <c r="D5" s="15" t="s">
        <v>16</v>
      </c>
      <c r="E5" s="58"/>
      <c r="F5" s="59"/>
      <c r="G5" s="59"/>
      <c r="H5" s="59"/>
      <c r="I5" s="59"/>
      <c r="J5" s="60"/>
    </row>
    <row r="6" spans="1:12" x14ac:dyDescent="0.2">
      <c r="A6" s="5"/>
      <c r="B6" s="5"/>
      <c r="C6" s="21"/>
      <c r="D6" s="15" t="s">
        <v>17</v>
      </c>
      <c r="E6" s="61"/>
      <c r="F6" s="56"/>
      <c r="G6" s="56"/>
      <c r="H6" s="56"/>
      <c r="I6" s="56"/>
      <c r="J6" s="62"/>
    </row>
    <row r="7" spans="1:12" x14ac:dyDescent="0.2">
      <c r="A7" s="5"/>
      <c r="B7" s="5"/>
      <c r="C7" s="15"/>
      <c r="D7" s="15" t="s">
        <v>15</v>
      </c>
      <c r="E7" s="105">
        <v>9643</v>
      </c>
      <c r="F7" s="106">
        <f t="shared" ref="F7:J8" si="0">E7</f>
        <v>9643</v>
      </c>
      <c r="G7" s="106">
        <f t="shared" si="0"/>
        <v>9643</v>
      </c>
      <c r="H7" s="106">
        <f t="shared" si="0"/>
        <v>9643</v>
      </c>
      <c r="I7" s="106">
        <f t="shared" si="0"/>
        <v>9643</v>
      </c>
      <c r="J7" s="107">
        <f t="shared" si="0"/>
        <v>9643</v>
      </c>
    </row>
    <row r="8" spans="1:12" ht="13.6" thickBot="1" x14ac:dyDescent="0.25">
      <c r="A8" s="5"/>
      <c r="B8" s="5"/>
      <c r="C8" s="15"/>
      <c r="D8" s="111" t="s">
        <v>34</v>
      </c>
      <c r="E8" s="108">
        <v>19286</v>
      </c>
      <c r="F8" s="109">
        <f t="shared" si="0"/>
        <v>19286</v>
      </c>
      <c r="G8" s="109">
        <f t="shared" si="0"/>
        <v>19286</v>
      </c>
      <c r="H8" s="109">
        <f t="shared" si="0"/>
        <v>19286</v>
      </c>
      <c r="I8" s="109">
        <f t="shared" si="0"/>
        <v>19286</v>
      </c>
      <c r="J8" s="110">
        <f t="shared" si="0"/>
        <v>19286</v>
      </c>
    </row>
    <row r="9" spans="1:12" x14ac:dyDescent="0.2">
      <c r="A9" s="5"/>
      <c r="B9" s="5"/>
      <c r="C9" s="15" t="s">
        <v>29</v>
      </c>
      <c r="D9" s="22" t="s">
        <v>0</v>
      </c>
      <c r="E9" s="45"/>
      <c r="F9" s="46"/>
      <c r="G9" s="46"/>
      <c r="H9" s="46"/>
      <c r="I9" s="46"/>
      <c r="J9" s="47"/>
    </row>
    <row r="10" spans="1:12" x14ac:dyDescent="0.2">
      <c r="A10" s="5"/>
      <c r="B10" s="5"/>
      <c r="C10" s="15"/>
      <c r="D10" s="25" t="s">
        <v>5</v>
      </c>
      <c r="E10" s="48"/>
      <c r="F10" s="43">
        <f>E10</f>
        <v>0</v>
      </c>
      <c r="G10" s="43">
        <f>F10</f>
        <v>0</v>
      </c>
      <c r="H10" s="43">
        <f>G10</f>
        <v>0</v>
      </c>
      <c r="I10" s="43">
        <f>H10</f>
        <v>0</v>
      </c>
      <c r="J10" s="49">
        <f>I10</f>
        <v>0</v>
      </c>
    </row>
    <row r="11" spans="1:12" x14ac:dyDescent="0.2">
      <c r="A11" s="5"/>
      <c r="B11" s="5"/>
      <c r="C11" s="15"/>
      <c r="D11" s="25" t="s">
        <v>2</v>
      </c>
      <c r="E11" s="50">
        <f t="shared" ref="E11:J11" si="1">E9-E12</f>
        <v>4286</v>
      </c>
      <c r="F11" s="42">
        <f t="shared" si="1"/>
        <v>4286</v>
      </c>
      <c r="G11" s="42">
        <f t="shared" si="1"/>
        <v>4286</v>
      </c>
      <c r="H11" s="42">
        <f t="shared" si="1"/>
        <v>4286</v>
      </c>
      <c r="I11" s="42">
        <f t="shared" si="1"/>
        <v>4286</v>
      </c>
      <c r="J11" s="51">
        <f t="shared" si="1"/>
        <v>4286</v>
      </c>
    </row>
    <row r="12" spans="1:12" x14ac:dyDescent="0.2">
      <c r="A12" s="5"/>
      <c r="B12" s="5"/>
      <c r="C12" s="15"/>
      <c r="D12" s="25" t="s">
        <v>1</v>
      </c>
      <c r="E12" s="112">
        <f>IF((E9-CEILING(2/3*E7,1)-(E10*E7/6))&gt;E8,FLOOR(((E9-(2/3*E7)-(E10*E7/6))-(FLOOR(E8,3)/3)-2),1),FLOOR(E9-(2/3*E7)-(E10*E7/6),3)*2/3)</f>
        <v>-4286</v>
      </c>
      <c r="F12" s="113">
        <f t="shared" ref="F12:J12" si="2">IF((F9-CEILING(2/3*F7,1)-(F10*F7/6))&gt;F8,FLOOR(((F9-(2/3*F7)-(F10*F7/6))-(FLOOR(F8,3)/3)-2),1),FLOOR(F9-(2/3*F7)-(F10*F7/6),3)*2/3)</f>
        <v>-4286</v>
      </c>
      <c r="G12" s="113">
        <f t="shared" si="2"/>
        <v>-4286</v>
      </c>
      <c r="H12" s="113">
        <f t="shared" si="2"/>
        <v>-4286</v>
      </c>
      <c r="I12" s="113">
        <f t="shared" si="2"/>
        <v>-4286</v>
      </c>
      <c r="J12" s="114">
        <f t="shared" si="2"/>
        <v>-4286</v>
      </c>
    </row>
    <row r="13" spans="1:12" x14ac:dyDescent="0.2">
      <c r="A13" s="5"/>
      <c r="B13" s="5"/>
      <c r="C13" s="15" t="s">
        <v>30</v>
      </c>
      <c r="D13" s="95" t="s">
        <v>0</v>
      </c>
      <c r="E13" s="54"/>
      <c r="F13" s="41"/>
      <c r="G13" s="41"/>
      <c r="H13" s="41"/>
      <c r="I13" s="41"/>
      <c r="J13" s="96"/>
    </row>
    <row r="14" spans="1:12" x14ac:dyDescent="0.2">
      <c r="A14" s="5"/>
      <c r="B14" s="5"/>
      <c r="C14" s="15"/>
      <c r="D14" s="25" t="s">
        <v>5</v>
      </c>
      <c r="E14" s="48"/>
      <c r="F14" s="43">
        <f>E14</f>
        <v>0</v>
      </c>
      <c r="G14" s="43">
        <f>F14</f>
        <v>0</v>
      </c>
      <c r="H14" s="43">
        <f>G14</f>
        <v>0</v>
      </c>
      <c r="I14" s="43">
        <f>H14</f>
        <v>0</v>
      </c>
      <c r="J14" s="49">
        <f>I14</f>
        <v>0</v>
      </c>
    </row>
    <row r="15" spans="1:12" x14ac:dyDescent="0.2">
      <c r="A15" s="5"/>
      <c r="B15" s="5"/>
      <c r="C15" s="15"/>
      <c r="D15" s="25" t="s">
        <v>2</v>
      </c>
      <c r="E15" s="50">
        <f t="shared" ref="E15:J15" si="3">E13-E16</f>
        <v>4286</v>
      </c>
      <c r="F15" s="42">
        <f t="shared" si="3"/>
        <v>4286</v>
      </c>
      <c r="G15" s="42">
        <f t="shared" si="3"/>
        <v>4286</v>
      </c>
      <c r="H15" s="42">
        <f t="shared" si="3"/>
        <v>4286</v>
      </c>
      <c r="I15" s="42">
        <f t="shared" si="3"/>
        <v>4286</v>
      </c>
      <c r="J15" s="97">
        <f t="shared" si="3"/>
        <v>4286</v>
      </c>
    </row>
    <row r="16" spans="1:12" x14ac:dyDescent="0.2">
      <c r="A16" s="5"/>
      <c r="B16" s="5"/>
      <c r="C16" s="15"/>
      <c r="D16" s="25" t="s">
        <v>1</v>
      </c>
      <c r="E16" s="112">
        <f>IF((E13-CEILING(2/3*E7,1)-(E14*E7/6))&gt;E8,FLOOR(((E13-(2/3*E7)-(E14*E7/6))-(FLOOR(E8,3)/3)-2),1),FLOOR(E13-(2/3*E7)-(E14*E7/6),3)*2/3)</f>
        <v>-4286</v>
      </c>
      <c r="F16" s="113">
        <f t="shared" ref="F16:J16" si="4">IF((F13-CEILING(2/3*F7,1)-(F14*F7/6))&gt;F8,FLOOR(((F13-(2/3*F7)-(F14*F7/6))-(FLOOR(F8,3)/3)-2),1),FLOOR(F13-(2/3*F7)-(F14*F7/6),3)*2/3)</f>
        <v>-4286</v>
      </c>
      <c r="G16" s="113">
        <f t="shared" si="4"/>
        <v>-4286</v>
      </c>
      <c r="H16" s="113">
        <f t="shared" si="4"/>
        <v>-4286</v>
      </c>
      <c r="I16" s="113">
        <f t="shared" si="4"/>
        <v>-4286</v>
      </c>
      <c r="J16" s="114">
        <f t="shared" si="4"/>
        <v>-4286</v>
      </c>
    </row>
    <row r="17" spans="1:10" x14ac:dyDescent="0.2">
      <c r="A17" s="5"/>
      <c r="B17" s="5"/>
      <c r="C17" s="15"/>
      <c r="D17" s="25" t="s">
        <v>11</v>
      </c>
      <c r="E17" s="84"/>
      <c r="F17" s="85"/>
      <c r="G17" s="85"/>
      <c r="H17" s="85"/>
      <c r="I17" s="85"/>
      <c r="J17" s="86"/>
    </row>
    <row r="18" spans="1:10" x14ac:dyDescent="0.2">
      <c r="A18" s="5"/>
      <c r="B18" s="5"/>
      <c r="C18" s="15"/>
      <c r="D18" s="25" t="s">
        <v>8</v>
      </c>
      <c r="E18" s="52"/>
      <c r="F18" s="44"/>
      <c r="G18" s="44"/>
      <c r="H18" s="44"/>
      <c r="I18" s="44"/>
      <c r="J18" s="53"/>
    </row>
    <row r="19" spans="1:10" x14ac:dyDescent="0.2">
      <c r="A19" s="5"/>
      <c r="B19" s="5"/>
      <c r="C19" s="15"/>
      <c r="D19" s="25" t="s">
        <v>9</v>
      </c>
      <c r="E19" s="50">
        <f t="shared" ref="E19:J19" si="5">E12+E16+E17+E18</f>
        <v>-8572</v>
      </c>
      <c r="F19" s="42">
        <f t="shared" si="5"/>
        <v>-8572</v>
      </c>
      <c r="G19" s="42">
        <f t="shared" si="5"/>
        <v>-8572</v>
      </c>
      <c r="H19" s="42">
        <f t="shared" si="5"/>
        <v>-8572</v>
      </c>
      <c r="I19" s="42">
        <f t="shared" si="5"/>
        <v>-8572</v>
      </c>
      <c r="J19" s="51">
        <f t="shared" si="5"/>
        <v>-8572</v>
      </c>
    </row>
    <row r="20" spans="1:10" x14ac:dyDescent="0.2">
      <c r="A20" s="5"/>
      <c r="B20" s="5"/>
      <c r="C20" s="15"/>
      <c r="D20" s="25" t="s">
        <v>3</v>
      </c>
      <c r="E20" s="98">
        <v>1633.5</v>
      </c>
      <c r="F20" s="99">
        <f>E20</f>
        <v>1633.5</v>
      </c>
      <c r="G20" s="99">
        <f>F20</f>
        <v>1633.5</v>
      </c>
      <c r="H20" s="99">
        <f>G20</f>
        <v>1633.5</v>
      </c>
      <c r="I20" s="99">
        <f>H20</f>
        <v>1633.5</v>
      </c>
      <c r="J20" s="100">
        <f>I20</f>
        <v>1633.5</v>
      </c>
    </row>
    <row r="21" spans="1:10" x14ac:dyDescent="0.2">
      <c r="A21" s="5"/>
      <c r="B21" s="5"/>
      <c r="C21" s="15"/>
      <c r="D21" s="25" t="s">
        <v>4</v>
      </c>
      <c r="E21" s="52"/>
      <c r="F21" s="44"/>
      <c r="G21" s="44"/>
      <c r="H21" s="44"/>
      <c r="I21" s="44"/>
      <c r="J21" s="53"/>
    </row>
    <row r="22" spans="1:10" x14ac:dyDescent="0.2">
      <c r="A22" s="5"/>
      <c r="B22" s="5"/>
      <c r="C22" s="15"/>
      <c r="D22" s="25" t="s">
        <v>10</v>
      </c>
      <c r="E22" s="54"/>
      <c r="F22" s="41"/>
      <c r="G22" s="41"/>
      <c r="H22" s="41"/>
      <c r="I22" s="41"/>
      <c r="J22" s="55"/>
    </row>
    <row r="23" spans="1:10" ht="13.6" thickBot="1" x14ac:dyDescent="0.25">
      <c r="A23" s="15"/>
      <c r="B23" s="15"/>
      <c r="C23" s="15"/>
      <c r="D23" s="27" t="s">
        <v>6</v>
      </c>
      <c r="E23" s="39">
        <f>E19-E20- E21-E22</f>
        <v>-10205.5</v>
      </c>
      <c r="F23" s="40">
        <f>F19-F20-F21-F22</f>
        <v>-10205.5</v>
      </c>
      <c r="G23" s="40">
        <f>G19-G20-G21-G22</f>
        <v>-10205.5</v>
      </c>
      <c r="H23" s="40">
        <f>H19-H20-H21-H22</f>
        <v>-10205.5</v>
      </c>
      <c r="I23" s="40">
        <f>I19-I20-I21-I22</f>
        <v>-10205.5</v>
      </c>
      <c r="J23" s="36">
        <f>J19-J20-J21-J22</f>
        <v>-10205.5</v>
      </c>
    </row>
    <row r="24" spans="1:10" ht="13.6" thickBot="1" x14ac:dyDescent="0.25">
      <c r="A24" s="35" t="s">
        <v>12</v>
      </c>
      <c r="B24" s="35" t="s">
        <v>19</v>
      </c>
      <c r="C24" s="21" t="s">
        <v>18</v>
      </c>
      <c r="D24" s="21" t="s">
        <v>7</v>
      </c>
      <c r="E24" s="15"/>
      <c r="F24" s="15"/>
      <c r="G24" s="15"/>
      <c r="H24" s="15"/>
      <c r="I24" s="15"/>
      <c r="J24" s="15"/>
    </row>
    <row r="25" spans="1:10" x14ac:dyDescent="0.2">
      <c r="A25" s="88">
        <v>1</v>
      </c>
      <c r="B25" s="79"/>
      <c r="C25" s="76"/>
      <c r="D25" s="92" t="e">
        <f>C25/C$40</f>
        <v>#DIV/0!</v>
      </c>
      <c r="E25" s="75" t="e">
        <f>E23*D25</f>
        <v>#DIV/0!</v>
      </c>
      <c r="F25" s="65" t="e">
        <f>F23*D25</f>
        <v>#DIV/0!</v>
      </c>
      <c r="G25" s="66" t="e">
        <f>G23*D25</f>
        <v>#DIV/0!</v>
      </c>
      <c r="H25" s="67" t="e">
        <f>H23*D25</f>
        <v>#DIV/0!</v>
      </c>
      <c r="I25" s="65" t="e">
        <f>I23*D25</f>
        <v>#DIV/0!</v>
      </c>
      <c r="J25" s="68" t="e">
        <f>J23*D25</f>
        <v>#DIV/0!</v>
      </c>
    </row>
    <row r="26" spans="1:10" x14ac:dyDescent="0.2">
      <c r="A26" s="89">
        <f>A25+1</f>
        <v>2</v>
      </c>
      <c r="B26" s="80"/>
      <c r="C26" s="77"/>
      <c r="D26" s="93" t="e">
        <f t="shared" ref="D26:D39" si="6">C26/C$40</f>
        <v>#DIV/0!</v>
      </c>
      <c r="E26" s="70" t="e">
        <f>E23*D26</f>
        <v>#DIV/0!</v>
      </c>
      <c r="F26" s="69" t="e">
        <f>F23*D26</f>
        <v>#DIV/0!</v>
      </c>
      <c r="G26" s="69" t="e">
        <f>G23*D26</f>
        <v>#DIV/0!</v>
      </c>
      <c r="H26" s="70" t="e">
        <f>H23*D26</f>
        <v>#DIV/0!</v>
      </c>
      <c r="I26" s="69" t="e">
        <f>I23*D26</f>
        <v>#DIV/0!</v>
      </c>
      <c r="J26" s="71" t="e">
        <f>J23*D26</f>
        <v>#DIV/0!</v>
      </c>
    </row>
    <row r="27" spans="1:10" x14ac:dyDescent="0.2">
      <c r="A27" s="89">
        <f t="shared" ref="A27:A39" si="7">A26+1</f>
        <v>3</v>
      </c>
      <c r="B27" s="44"/>
      <c r="C27" s="77"/>
      <c r="D27" s="93" t="e">
        <f t="shared" si="6"/>
        <v>#DIV/0!</v>
      </c>
      <c r="E27" s="70" t="e">
        <f>E23*D27</f>
        <v>#DIV/0!</v>
      </c>
      <c r="F27" s="69" t="e">
        <f>F23*D27</f>
        <v>#DIV/0!</v>
      </c>
      <c r="G27" s="69" t="e">
        <f>G23*D27</f>
        <v>#DIV/0!</v>
      </c>
      <c r="H27" s="70" t="e">
        <f>H23*D27</f>
        <v>#DIV/0!</v>
      </c>
      <c r="I27" s="69" t="e">
        <f>I23*D27</f>
        <v>#DIV/0!</v>
      </c>
      <c r="J27" s="71" t="e">
        <f>J23*D27</f>
        <v>#DIV/0!</v>
      </c>
    </row>
    <row r="28" spans="1:10" x14ac:dyDescent="0.2">
      <c r="A28" s="89">
        <f t="shared" si="7"/>
        <v>4</v>
      </c>
      <c r="B28" s="44"/>
      <c r="C28" s="77"/>
      <c r="D28" s="93" t="e">
        <f t="shared" si="6"/>
        <v>#DIV/0!</v>
      </c>
      <c r="E28" s="82" t="e">
        <f>E23*D28</f>
        <v>#DIV/0!</v>
      </c>
      <c r="F28" s="83" t="e">
        <f>F23*D28</f>
        <v>#DIV/0!</v>
      </c>
      <c r="G28" s="69" t="e">
        <f>G23*D28</f>
        <v>#DIV/0!</v>
      </c>
      <c r="H28" s="70" t="e">
        <f>H23*D28</f>
        <v>#DIV/0!</v>
      </c>
      <c r="I28" s="69" t="e">
        <f>I23*D28</f>
        <v>#DIV/0!</v>
      </c>
      <c r="J28" s="71" t="e">
        <f>J23*D28</f>
        <v>#DIV/0!</v>
      </c>
    </row>
    <row r="29" spans="1:10" x14ac:dyDescent="0.2">
      <c r="A29" s="89">
        <f t="shared" si="7"/>
        <v>5</v>
      </c>
      <c r="B29" s="44"/>
      <c r="C29" s="77"/>
      <c r="D29" s="93" t="e">
        <f t="shared" si="6"/>
        <v>#DIV/0!</v>
      </c>
      <c r="E29" s="70" t="e">
        <f>E23*D29</f>
        <v>#DIV/0!</v>
      </c>
      <c r="F29" s="69" t="e">
        <f>F23*D29</f>
        <v>#DIV/0!</v>
      </c>
      <c r="G29" s="69" t="e">
        <f>G23*D29</f>
        <v>#DIV/0!</v>
      </c>
      <c r="H29" s="70" t="e">
        <f>H23*D29</f>
        <v>#DIV/0!</v>
      </c>
      <c r="I29" s="69" t="e">
        <f>I23*D29</f>
        <v>#DIV/0!</v>
      </c>
      <c r="J29" s="71" t="e">
        <f>J23*D29</f>
        <v>#DIV/0!</v>
      </c>
    </row>
    <row r="30" spans="1:10" x14ac:dyDescent="0.2">
      <c r="A30" s="89">
        <f t="shared" si="7"/>
        <v>6</v>
      </c>
      <c r="B30" s="44"/>
      <c r="C30" s="77"/>
      <c r="D30" s="93" t="e">
        <f t="shared" si="6"/>
        <v>#DIV/0!</v>
      </c>
      <c r="E30" s="70" t="e">
        <f>E23*D30</f>
        <v>#DIV/0!</v>
      </c>
      <c r="F30" s="69" t="e">
        <f>F23*D30</f>
        <v>#DIV/0!</v>
      </c>
      <c r="G30" s="69" t="e">
        <f>G23*D30</f>
        <v>#DIV/0!</v>
      </c>
      <c r="H30" s="70" t="e">
        <f>H23*D30</f>
        <v>#DIV/0!</v>
      </c>
      <c r="I30" s="69" t="e">
        <f>I23*D30</f>
        <v>#DIV/0!</v>
      </c>
      <c r="J30" s="71" t="e">
        <f>J23*D30</f>
        <v>#DIV/0!</v>
      </c>
    </row>
    <row r="31" spans="1:10" x14ac:dyDescent="0.2">
      <c r="A31" s="89">
        <f t="shared" si="7"/>
        <v>7</v>
      </c>
      <c r="B31" s="44"/>
      <c r="C31" s="77"/>
      <c r="D31" s="93" t="e">
        <f t="shared" si="6"/>
        <v>#DIV/0!</v>
      </c>
      <c r="E31" s="70" t="e">
        <f>E23*D31</f>
        <v>#DIV/0!</v>
      </c>
      <c r="F31" s="69" t="e">
        <f>F23*D31</f>
        <v>#DIV/0!</v>
      </c>
      <c r="G31" s="69" t="e">
        <f>G23*D31</f>
        <v>#DIV/0!</v>
      </c>
      <c r="H31" s="70" t="e">
        <f>H23*D31</f>
        <v>#DIV/0!</v>
      </c>
      <c r="I31" s="69" t="e">
        <f>I23*D31</f>
        <v>#DIV/0!</v>
      </c>
      <c r="J31" s="71" t="e">
        <f>J23*D31</f>
        <v>#DIV/0!</v>
      </c>
    </row>
    <row r="32" spans="1:10" x14ac:dyDescent="0.2">
      <c r="A32" s="89">
        <f t="shared" si="7"/>
        <v>8</v>
      </c>
      <c r="B32" s="44"/>
      <c r="C32" s="77"/>
      <c r="D32" s="93" t="e">
        <f t="shared" si="6"/>
        <v>#DIV/0!</v>
      </c>
      <c r="E32" s="70" t="e">
        <f>E23*D32</f>
        <v>#DIV/0!</v>
      </c>
      <c r="F32" s="69" t="e">
        <f>F23*D32</f>
        <v>#DIV/0!</v>
      </c>
      <c r="G32" s="69" t="e">
        <f>G23*D32</f>
        <v>#DIV/0!</v>
      </c>
      <c r="H32" s="70" t="e">
        <f>H23*D32</f>
        <v>#DIV/0!</v>
      </c>
      <c r="I32" s="69" t="e">
        <f>I23*D32</f>
        <v>#DIV/0!</v>
      </c>
      <c r="J32" s="71" t="e">
        <f>J23*D32</f>
        <v>#DIV/0!</v>
      </c>
    </row>
    <row r="33" spans="1:10" x14ac:dyDescent="0.2">
      <c r="A33" s="89">
        <f t="shared" si="7"/>
        <v>9</v>
      </c>
      <c r="B33" s="44"/>
      <c r="C33" s="77"/>
      <c r="D33" s="93" t="e">
        <f t="shared" si="6"/>
        <v>#DIV/0!</v>
      </c>
      <c r="E33" s="70" t="e">
        <f>E23*D33</f>
        <v>#DIV/0!</v>
      </c>
      <c r="F33" s="69" t="e">
        <f>F23*D33</f>
        <v>#DIV/0!</v>
      </c>
      <c r="G33" s="69" t="e">
        <f>G23*D33</f>
        <v>#DIV/0!</v>
      </c>
      <c r="H33" s="70" t="e">
        <f>H23*D33</f>
        <v>#DIV/0!</v>
      </c>
      <c r="I33" s="69" t="e">
        <f>I23*D33</f>
        <v>#DIV/0!</v>
      </c>
      <c r="J33" s="71" t="e">
        <f>J23*D33</f>
        <v>#DIV/0!</v>
      </c>
    </row>
    <row r="34" spans="1:10" x14ac:dyDescent="0.2">
      <c r="A34" s="89">
        <f t="shared" si="7"/>
        <v>10</v>
      </c>
      <c r="B34" s="44"/>
      <c r="C34" s="77"/>
      <c r="D34" s="93" t="e">
        <f t="shared" si="6"/>
        <v>#DIV/0!</v>
      </c>
      <c r="E34" s="70" t="e">
        <f>E23*D34</f>
        <v>#DIV/0!</v>
      </c>
      <c r="F34" s="69" t="e">
        <f>F23*D34</f>
        <v>#DIV/0!</v>
      </c>
      <c r="G34" s="69" t="e">
        <f>G23*D34</f>
        <v>#DIV/0!</v>
      </c>
      <c r="H34" s="70" t="e">
        <f>H23*D34</f>
        <v>#DIV/0!</v>
      </c>
      <c r="I34" s="69" t="e">
        <f>I23*D34</f>
        <v>#DIV/0!</v>
      </c>
      <c r="J34" s="71" t="e">
        <f>J23*D34</f>
        <v>#DIV/0!</v>
      </c>
    </row>
    <row r="35" spans="1:10" x14ac:dyDescent="0.2">
      <c r="A35" s="89">
        <f t="shared" si="7"/>
        <v>11</v>
      </c>
      <c r="B35" s="44"/>
      <c r="C35" s="77"/>
      <c r="D35" s="93" t="e">
        <f t="shared" si="6"/>
        <v>#DIV/0!</v>
      </c>
      <c r="E35" s="70" t="e">
        <f>E23*D35</f>
        <v>#DIV/0!</v>
      </c>
      <c r="F35" s="69" t="e">
        <f>F23*D35</f>
        <v>#DIV/0!</v>
      </c>
      <c r="G35" s="69" t="e">
        <f>G23*D35</f>
        <v>#DIV/0!</v>
      </c>
      <c r="H35" s="70" t="e">
        <f>H23*D35</f>
        <v>#DIV/0!</v>
      </c>
      <c r="I35" s="69" t="e">
        <f>I23*D35</f>
        <v>#DIV/0!</v>
      </c>
      <c r="J35" s="71" t="e">
        <f>J23*D35</f>
        <v>#DIV/0!</v>
      </c>
    </row>
    <row r="36" spans="1:10" x14ac:dyDescent="0.2">
      <c r="A36" s="89">
        <f t="shared" si="7"/>
        <v>12</v>
      </c>
      <c r="B36" s="44"/>
      <c r="C36" s="77"/>
      <c r="D36" s="93" t="e">
        <f t="shared" si="6"/>
        <v>#DIV/0!</v>
      </c>
      <c r="E36" s="70" t="e">
        <f>E23*D36</f>
        <v>#DIV/0!</v>
      </c>
      <c r="F36" s="69" t="e">
        <f>F23*D36</f>
        <v>#DIV/0!</v>
      </c>
      <c r="G36" s="69" t="e">
        <f>G23*D36</f>
        <v>#DIV/0!</v>
      </c>
      <c r="H36" s="70" t="e">
        <f>H23*D36</f>
        <v>#DIV/0!</v>
      </c>
      <c r="I36" s="69" t="e">
        <f>I23*D36</f>
        <v>#DIV/0!</v>
      </c>
      <c r="J36" s="71" t="e">
        <f>J23*D36</f>
        <v>#DIV/0!</v>
      </c>
    </row>
    <row r="37" spans="1:10" ht="12.75" customHeight="1" x14ac:dyDescent="0.2">
      <c r="A37" s="89">
        <f t="shared" si="7"/>
        <v>13</v>
      </c>
      <c r="B37" s="44"/>
      <c r="C37" s="77"/>
      <c r="D37" s="93" t="e">
        <f t="shared" si="6"/>
        <v>#DIV/0!</v>
      </c>
      <c r="E37" s="70" t="e">
        <f>E23*D37</f>
        <v>#DIV/0!</v>
      </c>
      <c r="F37" s="69" t="e">
        <f>F23*D37</f>
        <v>#DIV/0!</v>
      </c>
      <c r="G37" s="69" t="e">
        <f>G23*D37</f>
        <v>#DIV/0!</v>
      </c>
      <c r="H37" s="70" t="e">
        <f>H23*D37</f>
        <v>#DIV/0!</v>
      </c>
      <c r="I37" s="69" t="e">
        <f>I23*H37</f>
        <v>#DIV/0!</v>
      </c>
      <c r="J37" s="71" t="e">
        <f>J23*D37</f>
        <v>#DIV/0!</v>
      </c>
    </row>
    <row r="38" spans="1:10" x14ac:dyDescent="0.2">
      <c r="A38" s="89">
        <f t="shared" si="7"/>
        <v>14</v>
      </c>
      <c r="B38" s="44"/>
      <c r="C38" s="77"/>
      <c r="D38" s="93" t="e">
        <f t="shared" si="6"/>
        <v>#DIV/0!</v>
      </c>
      <c r="E38" s="70" t="e">
        <f t="shared" ref="E38:J38" si="8">E23*D38</f>
        <v>#DIV/0!</v>
      </c>
      <c r="F38" s="69" t="e">
        <f t="shared" si="8"/>
        <v>#DIV/0!</v>
      </c>
      <c r="G38" s="69" t="e">
        <f t="shared" si="8"/>
        <v>#DIV/0!</v>
      </c>
      <c r="H38" s="70" t="e">
        <f t="shared" si="8"/>
        <v>#DIV/0!</v>
      </c>
      <c r="I38" s="69" t="e">
        <f t="shared" si="8"/>
        <v>#DIV/0!</v>
      </c>
      <c r="J38" s="71" t="e">
        <f t="shared" si="8"/>
        <v>#DIV/0!</v>
      </c>
    </row>
    <row r="39" spans="1:10" ht="12.75" customHeight="1" thickBot="1" x14ac:dyDescent="0.25">
      <c r="A39" s="90">
        <f t="shared" si="7"/>
        <v>15</v>
      </c>
      <c r="B39" s="81"/>
      <c r="C39" s="78"/>
      <c r="D39" s="94" t="e">
        <f t="shared" si="6"/>
        <v>#DIV/0!</v>
      </c>
      <c r="E39" s="73" t="e">
        <f t="shared" ref="E39:J39" si="9">E23*D39</f>
        <v>#DIV/0!</v>
      </c>
      <c r="F39" s="72" t="e">
        <f t="shared" si="9"/>
        <v>#DIV/0!</v>
      </c>
      <c r="G39" s="72" t="e">
        <f t="shared" si="9"/>
        <v>#DIV/0!</v>
      </c>
      <c r="H39" s="73" t="e">
        <f t="shared" si="9"/>
        <v>#DIV/0!</v>
      </c>
      <c r="I39" s="72" t="e">
        <f t="shared" si="9"/>
        <v>#DIV/0!</v>
      </c>
      <c r="J39" s="74" t="e">
        <f t="shared" si="9"/>
        <v>#DIV/0!</v>
      </c>
    </row>
    <row r="40" spans="1:10" ht="12.75" customHeight="1" x14ac:dyDescent="0.2">
      <c r="A40" s="15" t="s">
        <v>21</v>
      </c>
      <c r="B40" s="14"/>
      <c r="C40" s="91">
        <f>SUM(C25:C39)</f>
        <v>0</v>
      </c>
      <c r="D40" s="34" t="s">
        <v>28</v>
      </c>
      <c r="E40" s="33">
        <f>E23+'PR1'!J40</f>
        <v>-71438.5</v>
      </c>
      <c r="F40" s="33">
        <f>F23+E40</f>
        <v>-81644</v>
      </c>
      <c r="G40" s="33">
        <f>G23+F40</f>
        <v>-91849.5</v>
      </c>
      <c r="H40" s="33">
        <f>H23+G40</f>
        <v>-102055</v>
      </c>
      <c r="I40" s="33">
        <f>I23+H40</f>
        <v>-112260.5</v>
      </c>
      <c r="J40" s="33">
        <f>J23+I40</f>
        <v>-122466</v>
      </c>
    </row>
    <row r="41" spans="1:10" x14ac:dyDescent="0.2">
      <c r="B41" s="15"/>
      <c r="C41" s="33"/>
      <c r="D41" s="34" t="s">
        <v>22</v>
      </c>
      <c r="E41" s="26" t="e">
        <f t="shared" ref="E41:J41" si="10">E40/$C$40</f>
        <v>#DIV/0!</v>
      </c>
      <c r="F41" s="26" t="e">
        <f t="shared" si="10"/>
        <v>#DIV/0!</v>
      </c>
      <c r="G41" s="26" t="e">
        <f t="shared" si="10"/>
        <v>#DIV/0!</v>
      </c>
      <c r="H41" s="26" t="e">
        <f t="shared" si="10"/>
        <v>#DIV/0!</v>
      </c>
      <c r="I41" s="26" t="e">
        <f t="shared" si="10"/>
        <v>#DIV/0!</v>
      </c>
      <c r="J41" s="26" t="e">
        <f t="shared" si="10"/>
        <v>#DIV/0!</v>
      </c>
    </row>
    <row r="42" spans="1:10" x14ac:dyDescent="0.2">
      <c r="A42" s="5"/>
      <c r="B42" s="5"/>
      <c r="C42" s="15"/>
      <c r="D42" s="26" t="s">
        <v>24</v>
      </c>
      <c r="E42" s="26" t="e">
        <f t="shared" ref="E42:J42" si="11">E41*60/E43</f>
        <v>#DIV/0!</v>
      </c>
      <c r="F42" s="26" t="e">
        <f t="shared" si="11"/>
        <v>#DIV/0!</v>
      </c>
      <c r="G42" s="26" t="e">
        <f t="shared" si="11"/>
        <v>#DIV/0!</v>
      </c>
      <c r="H42" s="26" t="e">
        <f t="shared" si="11"/>
        <v>#DIV/0!</v>
      </c>
      <c r="I42" s="26" t="e">
        <f t="shared" si="11"/>
        <v>#DIV/0!</v>
      </c>
      <c r="J42" s="26" t="e">
        <f t="shared" si="11"/>
        <v>#DIV/0!</v>
      </c>
    </row>
    <row r="43" spans="1:10" x14ac:dyDescent="0.2">
      <c r="A43" s="5" t="s">
        <v>25</v>
      </c>
      <c r="B43" s="5"/>
      <c r="C43" s="5"/>
      <c r="D43" s="2"/>
      <c r="E43" s="5">
        <v>7</v>
      </c>
      <c r="F43" s="5">
        <f>E43+1</f>
        <v>8</v>
      </c>
      <c r="G43" s="5">
        <f>F43+1</f>
        <v>9</v>
      </c>
      <c r="H43" s="5">
        <f>G43+1</f>
        <v>10</v>
      </c>
      <c r="I43" s="5">
        <f>H43+1</f>
        <v>11</v>
      </c>
      <c r="J43" s="5">
        <f>I43+1</f>
        <v>12</v>
      </c>
    </row>
    <row r="44" spans="1:10" x14ac:dyDescent="0.2">
      <c r="A44" s="5"/>
      <c r="B44" s="5"/>
      <c r="C44" s="5"/>
      <c r="D44" s="2"/>
      <c r="E44" s="5"/>
      <c r="F44" s="5"/>
      <c r="G44" s="5"/>
      <c r="H44" s="5"/>
      <c r="I44" s="5"/>
      <c r="J44" s="5"/>
    </row>
    <row r="45" spans="1:10" x14ac:dyDescent="0.2">
      <c r="A45" s="31" t="s">
        <v>26</v>
      </c>
      <c r="B45" s="7"/>
      <c r="C45" s="23"/>
      <c r="D45" s="24"/>
      <c r="E45" s="23"/>
      <c r="F45" s="23"/>
      <c r="G45" s="23"/>
      <c r="H45" s="23"/>
      <c r="I45" s="23"/>
      <c r="J45" s="8"/>
    </row>
    <row r="46" spans="1:10" x14ac:dyDescent="0.2">
      <c r="A46" s="25"/>
      <c r="B46" s="15"/>
      <c r="C46" s="15"/>
      <c r="D46" s="26"/>
      <c r="E46" s="15"/>
      <c r="F46" s="15"/>
      <c r="G46" s="15"/>
      <c r="H46" s="15"/>
      <c r="I46" s="15"/>
      <c r="J46" s="6"/>
    </row>
    <row r="47" spans="1:10" x14ac:dyDescent="0.2">
      <c r="A47" s="25"/>
      <c r="B47" s="15"/>
      <c r="C47" s="15"/>
      <c r="D47" s="26"/>
      <c r="E47" s="15"/>
      <c r="F47" s="15"/>
      <c r="G47" s="15"/>
      <c r="H47" s="15"/>
      <c r="I47" s="15"/>
      <c r="J47" s="6"/>
    </row>
    <row r="48" spans="1:10" x14ac:dyDescent="0.2">
      <c r="A48" s="25"/>
      <c r="B48" s="15"/>
      <c r="C48" s="15"/>
      <c r="D48" s="26"/>
      <c r="E48" s="15"/>
      <c r="F48" s="15"/>
      <c r="G48" s="15"/>
      <c r="H48" s="15"/>
      <c r="I48" s="15"/>
      <c r="J48" s="6"/>
    </row>
    <row r="49" spans="1:10" x14ac:dyDescent="0.2">
      <c r="A49" s="27"/>
      <c r="B49" s="28"/>
      <c r="C49" s="28"/>
      <c r="D49" s="29"/>
      <c r="E49" s="28"/>
      <c r="F49" s="28"/>
      <c r="G49" s="28"/>
      <c r="H49" s="28"/>
      <c r="I49" s="28"/>
      <c r="J49" s="30"/>
    </row>
    <row r="50" spans="1:10" x14ac:dyDescent="0.2">
      <c r="A50" s="5"/>
      <c r="B50" s="5"/>
      <c r="C50" s="5"/>
      <c r="D50" s="5"/>
      <c r="E50" s="5"/>
      <c r="F50" s="5"/>
      <c r="G50" s="5"/>
      <c r="H50" s="5"/>
      <c r="I50" s="5"/>
      <c r="J50" s="5"/>
    </row>
    <row r="51" spans="1:10" x14ac:dyDescent="0.2">
      <c r="A51" s="120" t="s">
        <v>20</v>
      </c>
      <c r="B51" s="120"/>
      <c r="C51" s="120"/>
      <c r="D51" s="120"/>
      <c r="E51" s="120"/>
      <c r="F51" s="120"/>
      <c r="G51" s="9"/>
      <c r="H51" s="9"/>
      <c r="I51" s="5"/>
      <c r="J51" s="5"/>
    </row>
    <row r="52" spans="1:10" x14ac:dyDescent="0.2">
      <c r="A52" s="5"/>
      <c r="B52" s="5"/>
      <c r="C52" s="5"/>
      <c r="D52" s="5"/>
      <c r="E52" s="5"/>
      <c r="F52" s="5"/>
      <c r="G52" s="5"/>
      <c r="H52" s="5"/>
      <c r="I52" s="5"/>
      <c r="J52" s="5"/>
    </row>
    <row r="53" spans="1:10" x14ac:dyDescent="0.2">
      <c r="A53" s="5"/>
      <c r="B53" s="5"/>
      <c r="C53" s="5"/>
      <c r="D53" s="5"/>
      <c r="E53" s="5"/>
      <c r="F53" s="5"/>
      <c r="G53" s="5"/>
      <c r="H53" s="5"/>
      <c r="I53" s="5"/>
      <c r="J53" s="5"/>
    </row>
    <row r="54" spans="1:10" x14ac:dyDescent="0.2">
      <c r="A54" s="5"/>
      <c r="B54" s="5"/>
      <c r="C54" s="5"/>
      <c r="D54" s="5"/>
      <c r="E54" s="5"/>
      <c r="F54" s="5"/>
      <c r="G54" s="5"/>
      <c r="H54" s="5"/>
      <c r="I54" s="5"/>
      <c r="J54" s="5"/>
    </row>
    <row r="55" spans="1:10" x14ac:dyDescent="0.2">
      <c r="A55" s="121"/>
      <c r="B55" s="121"/>
      <c r="C55" s="121"/>
      <c r="D55" s="121"/>
      <c r="E55" s="102"/>
      <c r="F55" s="15"/>
      <c r="G55" s="28"/>
      <c r="H55" s="121"/>
      <c r="I55" s="121"/>
      <c r="J55" s="121"/>
    </row>
    <row r="56" spans="1:10" x14ac:dyDescent="0.2">
      <c r="A56" s="115" t="s">
        <v>32</v>
      </c>
      <c r="B56" s="115"/>
      <c r="C56" s="115"/>
      <c r="D56" s="115"/>
      <c r="E56" s="115"/>
      <c r="G56" s="5"/>
      <c r="H56" s="5" t="s">
        <v>31</v>
      </c>
      <c r="I56" s="101"/>
      <c r="J56" s="101"/>
    </row>
    <row r="57" spans="1:10" x14ac:dyDescent="0.2">
      <c r="A57" s="18"/>
      <c r="B57" s="18"/>
      <c r="C57" s="18"/>
      <c r="D57" s="18"/>
      <c r="E57" s="18"/>
      <c r="F57" s="14"/>
      <c r="G57" s="14"/>
      <c r="H57" s="18"/>
      <c r="I57" s="18"/>
      <c r="J57" s="18"/>
    </row>
    <row r="58" spans="1:10" x14ac:dyDescent="0.2">
      <c r="A58" s="5"/>
      <c r="B58" s="5"/>
      <c r="C58" s="5"/>
      <c r="D58" s="5"/>
      <c r="E58" s="5"/>
      <c r="F58" s="5"/>
      <c r="G58" s="5"/>
      <c r="H58" s="5"/>
      <c r="I58" s="5"/>
      <c r="J58" s="5"/>
    </row>
    <row r="63" spans="1:10" x14ac:dyDescent="0.2">
      <c r="D63" s="4"/>
    </row>
  </sheetData>
  <mergeCells count="8">
    <mergeCell ref="A56:E56"/>
    <mergeCell ref="B2:D2"/>
    <mergeCell ref="E2:H2"/>
    <mergeCell ref="B4:C4"/>
    <mergeCell ref="B3:D3"/>
    <mergeCell ref="A51:F51"/>
    <mergeCell ref="A55:D55"/>
    <mergeCell ref="H55:J55"/>
  </mergeCells>
  <phoneticPr fontId="3" type="noConversion"/>
  <pageMargins left="0.59055118110236227" right="0.59055118110236227" top="0.98425196850393704" bottom="0.98425196850393704" header="0.51181102362204722" footer="0.51181102362204722"/>
  <pageSetup paperSize="9" pageOrder="overThenDown" orientation="portrait" errors="blank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0"/>
  <dimension ref="A1:L63"/>
  <sheetViews>
    <sheetView showZeros="0" workbookViewId="0">
      <selection activeCell="E14" sqref="E14"/>
    </sheetView>
  </sheetViews>
  <sheetFormatPr defaultRowHeight="12.9" x14ac:dyDescent="0.2"/>
  <cols>
    <col min="1" max="1" width="6.625" customWidth="1"/>
    <col min="2" max="2" width="3.875" customWidth="1"/>
    <col min="3" max="3" width="10.875" customWidth="1"/>
    <col min="4" max="4" width="12.75" customWidth="1"/>
    <col min="5" max="5" width="9.625" customWidth="1"/>
    <col min="6" max="6" width="9.625" bestFit="1" customWidth="1"/>
    <col min="11" max="11" width="14.375" customWidth="1"/>
    <col min="12" max="12" width="17.375" customWidth="1"/>
  </cols>
  <sheetData>
    <row r="1" spans="1:12" ht="18.350000000000001" x14ac:dyDescent="0.3">
      <c r="A1" s="32" t="s">
        <v>33</v>
      </c>
    </row>
    <row r="2" spans="1:12" ht="18.350000000000001" x14ac:dyDescent="0.3">
      <c r="A2" s="12" t="s">
        <v>13</v>
      </c>
      <c r="B2" s="117"/>
      <c r="C2" s="118"/>
      <c r="D2" s="118"/>
      <c r="E2" s="116" t="s">
        <v>27</v>
      </c>
      <c r="F2" s="116"/>
      <c r="G2" s="116"/>
      <c r="H2" s="116"/>
      <c r="I2" s="38"/>
      <c r="J2" s="37"/>
    </row>
    <row r="3" spans="1:12" x14ac:dyDescent="0.2">
      <c r="A3" s="5" t="s">
        <v>23</v>
      </c>
      <c r="B3" s="122"/>
      <c r="C3" s="122"/>
      <c r="D3" s="122"/>
      <c r="E3" s="5"/>
      <c r="F3" s="5"/>
      <c r="G3" s="5"/>
      <c r="H3" s="5"/>
      <c r="I3" s="5"/>
      <c r="J3" s="5"/>
    </row>
    <row r="4" spans="1:12" ht="13.6" thickBot="1" x14ac:dyDescent="0.25">
      <c r="A4" s="13" t="s">
        <v>14</v>
      </c>
      <c r="B4" s="119"/>
      <c r="C4" s="119"/>
      <c r="D4" s="13"/>
      <c r="E4" s="13"/>
      <c r="F4" s="5"/>
      <c r="G4" s="5"/>
      <c r="H4" s="5"/>
      <c r="I4" s="11"/>
      <c r="J4" s="5"/>
      <c r="K4" s="1"/>
      <c r="L4" s="1"/>
    </row>
    <row r="5" spans="1:12" x14ac:dyDescent="0.2">
      <c r="A5" s="5"/>
      <c r="B5" s="5"/>
      <c r="C5" s="14"/>
      <c r="D5" s="15" t="s">
        <v>16</v>
      </c>
      <c r="E5" s="58"/>
      <c r="F5" s="59"/>
      <c r="G5" s="59"/>
      <c r="H5" s="59"/>
      <c r="I5" s="59"/>
      <c r="J5" s="60"/>
    </row>
    <row r="6" spans="1:12" x14ac:dyDescent="0.2">
      <c r="A6" s="5"/>
      <c r="B6" s="5"/>
      <c r="C6" s="21"/>
      <c r="D6" s="15" t="s">
        <v>17</v>
      </c>
      <c r="E6" s="61"/>
      <c r="F6" s="56"/>
      <c r="G6" s="56"/>
      <c r="H6" s="56"/>
      <c r="I6" s="56"/>
      <c r="J6" s="62"/>
    </row>
    <row r="7" spans="1:12" x14ac:dyDescent="0.2">
      <c r="A7" s="5"/>
      <c r="B7" s="5"/>
      <c r="C7" s="15"/>
      <c r="D7" s="15" t="s">
        <v>15</v>
      </c>
      <c r="E7" s="105">
        <v>9643</v>
      </c>
      <c r="F7" s="106">
        <f t="shared" ref="F7:J8" si="0">E7</f>
        <v>9643</v>
      </c>
      <c r="G7" s="106">
        <f t="shared" si="0"/>
        <v>9643</v>
      </c>
      <c r="H7" s="106">
        <f t="shared" si="0"/>
        <v>9643</v>
      </c>
      <c r="I7" s="106">
        <f t="shared" si="0"/>
        <v>9643</v>
      </c>
      <c r="J7" s="107">
        <f t="shared" si="0"/>
        <v>9643</v>
      </c>
    </row>
    <row r="8" spans="1:12" ht="13.6" thickBot="1" x14ac:dyDescent="0.25">
      <c r="A8" s="5"/>
      <c r="B8" s="5"/>
      <c r="C8" s="15"/>
      <c r="D8" s="111" t="s">
        <v>34</v>
      </c>
      <c r="E8" s="108">
        <v>19286</v>
      </c>
      <c r="F8" s="106">
        <f t="shared" si="0"/>
        <v>19286</v>
      </c>
      <c r="G8" s="106">
        <f t="shared" si="0"/>
        <v>19286</v>
      </c>
      <c r="H8" s="106">
        <f t="shared" si="0"/>
        <v>19286</v>
      </c>
      <c r="I8" s="106">
        <f t="shared" si="0"/>
        <v>19286</v>
      </c>
      <c r="J8" s="107">
        <f t="shared" si="0"/>
        <v>19286</v>
      </c>
    </row>
    <row r="9" spans="1:12" x14ac:dyDescent="0.2">
      <c r="A9" s="5"/>
      <c r="B9" s="5"/>
      <c r="C9" s="15" t="s">
        <v>29</v>
      </c>
      <c r="D9" s="22" t="s">
        <v>0</v>
      </c>
      <c r="E9" s="45"/>
      <c r="F9" s="46"/>
      <c r="G9" s="46"/>
      <c r="H9" s="46"/>
      <c r="I9" s="46"/>
      <c r="J9" s="47"/>
    </row>
    <row r="10" spans="1:12" x14ac:dyDescent="0.2">
      <c r="A10" s="5"/>
      <c r="B10" s="5"/>
      <c r="C10" s="15"/>
      <c r="D10" s="25" t="s">
        <v>5</v>
      </c>
      <c r="E10" s="48"/>
      <c r="F10" s="43">
        <f>E10</f>
        <v>0</v>
      </c>
      <c r="G10" s="43">
        <f>F10</f>
        <v>0</v>
      </c>
      <c r="H10" s="43">
        <f>G10</f>
        <v>0</v>
      </c>
      <c r="I10" s="43">
        <f>H10</f>
        <v>0</v>
      </c>
      <c r="J10" s="49">
        <f>I10</f>
        <v>0</v>
      </c>
    </row>
    <row r="11" spans="1:12" x14ac:dyDescent="0.2">
      <c r="A11" s="5"/>
      <c r="B11" s="5"/>
      <c r="C11" s="15"/>
      <c r="D11" s="25" t="s">
        <v>2</v>
      </c>
      <c r="E11" s="50">
        <f t="shared" ref="E11:J11" si="1">E9-E12</f>
        <v>4286</v>
      </c>
      <c r="F11" s="42">
        <f t="shared" si="1"/>
        <v>4286</v>
      </c>
      <c r="G11" s="42">
        <f t="shared" si="1"/>
        <v>4286</v>
      </c>
      <c r="H11" s="42">
        <f t="shared" si="1"/>
        <v>4286</v>
      </c>
      <c r="I11" s="42">
        <f t="shared" si="1"/>
        <v>4286</v>
      </c>
      <c r="J11" s="51">
        <f t="shared" si="1"/>
        <v>4286</v>
      </c>
    </row>
    <row r="12" spans="1:12" x14ac:dyDescent="0.2">
      <c r="A12" s="5"/>
      <c r="B12" s="5"/>
      <c r="C12" s="15"/>
      <c r="D12" s="25" t="s">
        <v>1</v>
      </c>
      <c r="E12" s="112">
        <f>IF((E9-CEILING(2/3*E7,1)-(E10*E7/6))&gt;E8,FLOOR(((E9-(2/3*E7)-(E10*E7/6))-(FLOOR(E8,3)/3)-2),1),FLOOR(E9-(2/3*E7)-(E10*E7/6),3)*2/3)</f>
        <v>-4286</v>
      </c>
      <c r="F12" s="113">
        <f t="shared" ref="F12:J12" si="2">IF((F9-CEILING(2/3*F7,1)-(F10*F7/6))&gt;F8,FLOOR(((F9-(2/3*F7)-(F10*F7/6))-(FLOOR(F8,3)/3)-2),1),FLOOR(F9-(2/3*F7)-(F10*F7/6),3)*2/3)</f>
        <v>-4286</v>
      </c>
      <c r="G12" s="113">
        <f t="shared" si="2"/>
        <v>-4286</v>
      </c>
      <c r="H12" s="113">
        <f t="shared" si="2"/>
        <v>-4286</v>
      </c>
      <c r="I12" s="113">
        <f t="shared" si="2"/>
        <v>-4286</v>
      </c>
      <c r="J12" s="114">
        <f t="shared" si="2"/>
        <v>-4286</v>
      </c>
    </row>
    <row r="13" spans="1:12" x14ac:dyDescent="0.2">
      <c r="A13" s="5"/>
      <c r="B13" s="5"/>
      <c r="C13" s="15" t="s">
        <v>30</v>
      </c>
      <c r="D13" s="95" t="s">
        <v>0</v>
      </c>
      <c r="E13" s="54"/>
      <c r="F13" s="41"/>
      <c r="G13" s="41"/>
      <c r="H13" s="41"/>
      <c r="I13" s="41"/>
      <c r="J13" s="96"/>
    </row>
    <row r="14" spans="1:12" x14ac:dyDescent="0.2">
      <c r="A14" s="5"/>
      <c r="B14" s="5"/>
      <c r="C14" s="15"/>
      <c r="D14" s="25" t="s">
        <v>5</v>
      </c>
      <c r="E14" s="48"/>
      <c r="F14" s="43">
        <f>E14</f>
        <v>0</v>
      </c>
      <c r="G14" s="43">
        <f>F14</f>
        <v>0</v>
      </c>
      <c r="H14" s="43">
        <f>G14</f>
        <v>0</v>
      </c>
      <c r="I14" s="43">
        <f>H14</f>
        <v>0</v>
      </c>
      <c r="J14" s="49">
        <f>I14</f>
        <v>0</v>
      </c>
    </row>
    <row r="15" spans="1:12" x14ac:dyDescent="0.2">
      <c r="A15" s="5"/>
      <c r="B15" s="5"/>
      <c r="C15" s="15"/>
      <c r="D15" s="25" t="s">
        <v>2</v>
      </c>
      <c r="E15" s="50">
        <f t="shared" ref="E15:J15" si="3">E13-E16</f>
        <v>4286</v>
      </c>
      <c r="F15" s="42">
        <f t="shared" si="3"/>
        <v>4286</v>
      </c>
      <c r="G15" s="42">
        <f t="shared" si="3"/>
        <v>4286</v>
      </c>
      <c r="H15" s="42">
        <f t="shared" si="3"/>
        <v>4286</v>
      </c>
      <c r="I15" s="42">
        <f t="shared" si="3"/>
        <v>4286</v>
      </c>
      <c r="J15" s="97">
        <f t="shared" si="3"/>
        <v>4286</v>
      </c>
    </row>
    <row r="16" spans="1:12" x14ac:dyDescent="0.2">
      <c r="A16" s="5"/>
      <c r="B16" s="5"/>
      <c r="C16" s="15"/>
      <c r="D16" s="25" t="s">
        <v>1</v>
      </c>
      <c r="E16" s="112">
        <f>IF((E13-CEILING(2/3*E7,1)-(E14*E7/6))&gt;E8,FLOOR(((E13-(2/3*E7)-(E14*E7/6))-(FLOOR(E8,3)/3)-2),1),FLOOR(E13-(2/3*E7)-(E14*E7/6),3)*2/3)</f>
        <v>-4286</v>
      </c>
      <c r="F16" s="113">
        <f t="shared" ref="F16:J16" si="4">IF((F13-CEILING(2/3*F7,1)-(F14*F7/6))&gt;F8,FLOOR(((F13-(2/3*F7)-(F14*F7/6))-(FLOOR(F8,3)/3)-2),1),FLOOR(F13-(2/3*F7)-(F14*F7/6),3)*2/3)</f>
        <v>-4286</v>
      </c>
      <c r="G16" s="113">
        <f t="shared" si="4"/>
        <v>-4286</v>
      </c>
      <c r="H16" s="113">
        <f t="shared" si="4"/>
        <v>-4286</v>
      </c>
      <c r="I16" s="113">
        <f t="shared" si="4"/>
        <v>-4286</v>
      </c>
      <c r="J16" s="114">
        <f t="shared" si="4"/>
        <v>-4286</v>
      </c>
    </row>
    <row r="17" spans="1:10" x14ac:dyDescent="0.2">
      <c r="A17" s="5"/>
      <c r="B17" s="5"/>
      <c r="C17" s="15"/>
      <c r="D17" s="25" t="s">
        <v>11</v>
      </c>
      <c r="E17" s="84"/>
      <c r="F17" s="85"/>
      <c r="G17" s="85"/>
      <c r="H17" s="85"/>
      <c r="I17" s="85"/>
      <c r="J17" s="86"/>
    </row>
    <row r="18" spans="1:10" x14ac:dyDescent="0.2">
      <c r="A18" s="5"/>
      <c r="B18" s="5"/>
      <c r="C18" s="15"/>
      <c r="D18" s="25" t="s">
        <v>8</v>
      </c>
      <c r="E18" s="52"/>
      <c r="F18" s="44"/>
      <c r="G18" s="44"/>
      <c r="H18" s="44"/>
      <c r="I18" s="44"/>
      <c r="J18" s="53"/>
    </row>
    <row r="19" spans="1:10" x14ac:dyDescent="0.2">
      <c r="A19" s="5"/>
      <c r="B19" s="5"/>
      <c r="C19" s="15"/>
      <c r="D19" s="25" t="s">
        <v>9</v>
      </c>
      <c r="E19" s="50">
        <f t="shared" ref="E19:J19" si="5">E12+E16+E17+E18</f>
        <v>-8572</v>
      </c>
      <c r="F19" s="42">
        <f t="shared" si="5"/>
        <v>-8572</v>
      </c>
      <c r="G19" s="42">
        <f t="shared" si="5"/>
        <v>-8572</v>
      </c>
      <c r="H19" s="42">
        <f t="shared" si="5"/>
        <v>-8572</v>
      </c>
      <c r="I19" s="42">
        <f t="shared" si="5"/>
        <v>-8572</v>
      </c>
      <c r="J19" s="51">
        <f t="shared" si="5"/>
        <v>-8572</v>
      </c>
    </row>
    <row r="20" spans="1:10" x14ac:dyDescent="0.2">
      <c r="A20" s="5"/>
      <c r="B20" s="5"/>
      <c r="C20" s="15"/>
      <c r="D20" s="25" t="s">
        <v>3</v>
      </c>
      <c r="E20" s="98">
        <v>1633.5</v>
      </c>
      <c r="F20" s="99">
        <f>E20</f>
        <v>1633.5</v>
      </c>
      <c r="G20" s="99">
        <f>F20</f>
        <v>1633.5</v>
      </c>
      <c r="H20" s="99">
        <f>G20</f>
        <v>1633.5</v>
      </c>
      <c r="I20" s="99">
        <f>H20</f>
        <v>1633.5</v>
      </c>
      <c r="J20" s="100">
        <f>I20</f>
        <v>1633.5</v>
      </c>
    </row>
    <row r="21" spans="1:10" x14ac:dyDescent="0.2">
      <c r="A21" s="5"/>
      <c r="B21" s="5"/>
      <c r="C21" s="15"/>
      <c r="D21" s="25" t="s">
        <v>4</v>
      </c>
      <c r="E21" s="52"/>
      <c r="F21" s="44"/>
      <c r="G21" s="44"/>
      <c r="H21" s="44"/>
      <c r="I21" s="44"/>
      <c r="J21" s="53"/>
    </row>
    <row r="22" spans="1:10" x14ac:dyDescent="0.2">
      <c r="A22" s="5"/>
      <c r="B22" s="5"/>
      <c r="C22" s="15"/>
      <c r="D22" s="25" t="s">
        <v>10</v>
      </c>
      <c r="E22" s="54"/>
      <c r="F22" s="41"/>
      <c r="G22" s="41"/>
      <c r="H22" s="41"/>
      <c r="I22" s="41"/>
      <c r="J22" s="55"/>
    </row>
    <row r="23" spans="1:10" ht="13.6" thickBot="1" x14ac:dyDescent="0.25">
      <c r="A23" s="15"/>
      <c r="B23" s="15"/>
      <c r="C23" s="15"/>
      <c r="D23" s="27" t="s">
        <v>6</v>
      </c>
      <c r="E23" s="39">
        <f>E19-E20- E21-E22</f>
        <v>-10205.5</v>
      </c>
      <c r="F23" s="40">
        <f>F19-F20-F21-F22</f>
        <v>-10205.5</v>
      </c>
      <c r="G23" s="40">
        <f>G19-G20-G21-G22</f>
        <v>-10205.5</v>
      </c>
      <c r="H23" s="40">
        <f>H19-H20-H21-H22</f>
        <v>-10205.5</v>
      </c>
      <c r="I23" s="40">
        <f>I19-I20-I21-I22</f>
        <v>-10205.5</v>
      </c>
      <c r="J23" s="36">
        <f>J19-J20-J21-J22</f>
        <v>-10205.5</v>
      </c>
    </row>
    <row r="24" spans="1:10" ht="13.6" thickBot="1" x14ac:dyDescent="0.25">
      <c r="A24" s="35" t="s">
        <v>12</v>
      </c>
      <c r="B24" s="35" t="s">
        <v>19</v>
      </c>
      <c r="C24" s="21" t="s">
        <v>18</v>
      </c>
      <c r="D24" s="21" t="s">
        <v>7</v>
      </c>
      <c r="E24" s="15"/>
      <c r="F24" s="15"/>
      <c r="G24" s="15"/>
      <c r="H24" s="15"/>
      <c r="I24" s="15"/>
      <c r="J24" s="15"/>
    </row>
    <row r="25" spans="1:10" x14ac:dyDescent="0.2">
      <c r="A25" s="88">
        <v>1</v>
      </c>
      <c r="B25" s="79"/>
      <c r="C25" s="76"/>
      <c r="D25" s="92" t="e">
        <f>C25/C$40</f>
        <v>#DIV/0!</v>
      </c>
      <c r="E25" s="75" t="e">
        <f>E23*D25</f>
        <v>#DIV/0!</v>
      </c>
      <c r="F25" s="65" t="e">
        <f>F23*D25</f>
        <v>#DIV/0!</v>
      </c>
      <c r="G25" s="66" t="e">
        <f>G23*D25</f>
        <v>#DIV/0!</v>
      </c>
      <c r="H25" s="67" t="e">
        <f>H23*D25</f>
        <v>#DIV/0!</v>
      </c>
      <c r="I25" s="65" t="e">
        <f>I23*D25</f>
        <v>#DIV/0!</v>
      </c>
      <c r="J25" s="68" t="e">
        <f>J23*D25</f>
        <v>#DIV/0!</v>
      </c>
    </row>
    <row r="26" spans="1:10" x14ac:dyDescent="0.2">
      <c r="A26" s="89">
        <f>A25+1</f>
        <v>2</v>
      </c>
      <c r="B26" s="80"/>
      <c r="C26" s="77"/>
      <c r="D26" s="93" t="e">
        <f t="shared" ref="D26:D39" si="6">C26/C$40</f>
        <v>#DIV/0!</v>
      </c>
      <c r="E26" s="70" t="e">
        <f>E23*D26</f>
        <v>#DIV/0!</v>
      </c>
      <c r="F26" s="69" t="e">
        <f>F23*D26</f>
        <v>#DIV/0!</v>
      </c>
      <c r="G26" s="69" t="e">
        <f>G23*D26</f>
        <v>#DIV/0!</v>
      </c>
      <c r="H26" s="70" t="e">
        <f>H23*D26</f>
        <v>#DIV/0!</v>
      </c>
      <c r="I26" s="69" t="e">
        <f>I23*D26</f>
        <v>#DIV/0!</v>
      </c>
      <c r="J26" s="71" t="e">
        <f>J23*D26</f>
        <v>#DIV/0!</v>
      </c>
    </row>
    <row r="27" spans="1:10" x14ac:dyDescent="0.2">
      <c r="A27" s="89">
        <f t="shared" ref="A27:A39" si="7">A26+1</f>
        <v>3</v>
      </c>
      <c r="B27" s="44"/>
      <c r="C27" s="77"/>
      <c r="D27" s="93" t="e">
        <f t="shared" si="6"/>
        <v>#DIV/0!</v>
      </c>
      <c r="E27" s="70" t="e">
        <f>E23*D27</f>
        <v>#DIV/0!</v>
      </c>
      <c r="F27" s="69" t="e">
        <f>F23*D27</f>
        <v>#DIV/0!</v>
      </c>
      <c r="G27" s="69" t="e">
        <f>G23*D27</f>
        <v>#DIV/0!</v>
      </c>
      <c r="H27" s="70" t="e">
        <f>H23*D27</f>
        <v>#DIV/0!</v>
      </c>
      <c r="I27" s="69" t="e">
        <f>I23*D27</f>
        <v>#DIV/0!</v>
      </c>
      <c r="J27" s="71" t="e">
        <f>J23*D27</f>
        <v>#DIV/0!</v>
      </c>
    </row>
    <row r="28" spans="1:10" x14ac:dyDescent="0.2">
      <c r="A28" s="89">
        <f t="shared" si="7"/>
        <v>4</v>
      </c>
      <c r="B28" s="44"/>
      <c r="C28" s="77"/>
      <c r="D28" s="93" t="e">
        <f t="shared" si="6"/>
        <v>#DIV/0!</v>
      </c>
      <c r="E28" s="82" t="e">
        <f>E23*D28</f>
        <v>#DIV/0!</v>
      </c>
      <c r="F28" s="83" t="e">
        <f>F23*D28</f>
        <v>#DIV/0!</v>
      </c>
      <c r="G28" s="69" t="e">
        <f>G23*D28</f>
        <v>#DIV/0!</v>
      </c>
      <c r="H28" s="70" t="e">
        <f>H23*D28</f>
        <v>#DIV/0!</v>
      </c>
      <c r="I28" s="69" t="e">
        <f>I23*D28</f>
        <v>#DIV/0!</v>
      </c>
      <c r="J28" s="71" t="e">
        <f>J23*D28</f>
        <v>#DIV/0!</v>
      </c>
    </row>
    <row r="29" spans="1:10" x14ac:dyDescent="0.2">
      <c r="A29" s="89">
        <f t="shared" si="7"/>
        <v>5</v>
      </c>
      <c r="B29" s="44"/>
      <c r="C29" s="77"/>
      <c r="D29" s="93" t="e">
        <f t="shared" si="6"/>
        <v>#DIV/0!</v>
      </c>
      <c r="E29" s="70" t="e">
        <f>E23*D29</f>
        <v>#DIV/0!</v>
      </c>
      <c r="F29" s="69" t="e">
        <f>F23*D29</f>
        <v>#DIV/0!</v>
      </c>
      <c r="G29" s="69" t="e">
        <f>G23*D29</f>
        <v>#DIV/0!</v>
      </c>
      <c r="H29" s="70" t="e">
        <f>H23*D29</f>
        <v>#DIV/0!</v>
      </c>
      <c r="I29" s="69" t="e">
        <f>I23*D29</f>
        <v>#DIV/0!</v>
      </c>
      <c r="J29" s="71" t="e">
        <f>J23*D29</f>
        <v>#DIV/0!</v>
      </c>
    </row>
    <row r="30" spans="1:10" x14ac:dyDescent="0.2">
      <c r="A30" s="89">
        <f t="shared" si="7"/>
        <v>6</v>
      </c>
      <c r="B30" s="44"/>
      <c r="C30" s="77"/>
      <c r="D30" s="93" t="e">
        <f t="shared" si="6"/>
        <v>#DIV/0!</v>
      </c>
      <c r="E30" s="70" t="e">
        <f>E23*D30</f>
        <v>#DIV/0!</v>
      </c>
      <c r="F30" s="69" t="e">
        <f>F23*D30</f>
        <v>#DIV/0!</v>
      </c>
      <c r="G30" s="69" t="e">
        <f>G23*D30</f>
        <v>#DIV/0!</v>
      </c>
      <c r="H30" s="70" t="e">
        <f>H23*D30</f>
        <v>#DIV/0!</v>
      </c>
      <c r="I30" s="69" t="e">
        <f>I23*D30</f>
        <v>#DIV/0!</v>
      </c>
      <c r="J30" s="71" t="e">
        <f>J23*D30</f>
        <v>#DIV/0!</v>
      </c>
    </row>
    <row r="31" spans="1:10" x14ac:dyDescent="0.2">
      <c r="A31" s="89">
        <f t="shared" si="7"/>
        <v>7</v>
      </c>
      <c r="B31" s="44"/>
      <c r="C31" s="77"/>
      <c r="D31" s="93" t="e">
        <f t="shared" si="6"/>
        <v>#DIV/0!</v>
      </c>
      <c r="E31" s="70" t="e">
        <f>E23*D31</f>
        <v>#DIV/0!</v>
      </c>
      <c r="F31" s="69" t="e">
        <f>F23*D31</f>
        <v>#DIV/0!</v>
      </c>
      <c r="G31" s="69" t="e">
        <f>G23*D31</f>
        <v>#DIV/0!</v>
      </c>
      <c r="H31" s="70" t="e">
        <f>H23*D31</f>
        <v>#DIV/0!</v>
      </c>
      <c r="I31" s="69" t="e">
        <f>I23*D31</f>
        <v>#DIV/0!</v>
      </c>
      <c r="J31" s="71" t="e">
        <f>J23*D31</f>
        <v>#DIV/0!</v>
      </c>
    </row>
    <row r="32" spans="1:10" x14ac:dyDescent="0.2">
      <c r="A32" s="89">
        <f t="shared" si="7"/>
        <v>8</v>
      </c>
      <c r="B32" s="44"/>
      <c r="C32" s="77"/>
      <c r="D32" s="93" t="e">
        <f t="shared" si="6"/>
        <v>#DIV/0!</v>
      </c>
      <c r="E32" s="70" t="e">
        <f>E23*D32</f>
        <v>#DIV/0!</v>
      </c>
      <c r="F32" s="69" t="e">
        <f>F23*D32</f>
        <v>#DIV/0!</v>
      </c>
      <c r="G32" s="69" t="e">
        <f>G23*D32</f>
        <v>#DIV/0!</v>
      </c>
      <c r="H32" s="70" t="e">
        <f>H23*D32</f>
        <v>#DIV/0!</v>
      </c>
      <c r="I32" s="69" t="e">
        <f>I23*D32</f>
        <v>#DIV/0!</v>
      </c>
      <c r="J32" s="71" t="e">
        <f>J23*D32</f>
        <v>#DIV/0!</v>
      </c>
    </row>
    <row r="33" spans="1:10" x14ac:dyDescent="0.2">
      <c r="A33" s="89">
        <f t="shared" si="7"/>
        <v>9</v>
      </c>
      <c r="B33" s="44"/>
      <c r="C33" s="77"/>
      <c r="D33" s="93" t="e">
        <f t="shared" si="6"/>
        <v>#DIV/0!</v>
      </c>
      <c r="E33" s="70" t="e">
        <f>E23*D33</f>
        <v>#DIV/0!</v>
      </c>
      <c r="F33" s="69" t="e">
        <f>F23*D33</f>
        <v>#DIV/0!</v>
      </c>
      <c r="G33" s="69" t="e">
        <f>G23*D33</f>
        <v>#DIV/0!</v>
      </c>
      <c r="H33" s="70" t="e">
        <f>H23*D33</f>
        <v>#DIV/0!</v>
      </c>
      <c r="I33" s="69" t="e">
        <f>I23*D33</f>
        <v>#DIV/0!</v>
      </c>
      <c r="J33" s="71" t="e">
        <f>J23*D33</f>
        <v>#DIV/0!</v>
      </c>
    </row>
    <row r="34" spans="1:10" x14ac:dyDescent="0.2">
      <c r="A34" s="89">
        <f t="shared" si="7"/>
        <v>10</v>
      </c>
      <c r="B34" s="44"/>
      <c r="C34" s="77"/>
      <c r="D34" s="93" t="e">
        <f t="shared" si="6"/>
        <v>#DIV/0!</v>
      </c>
      <c r="E34" s="70" t="e">
        <f>E23*D34</f>
        <v>#DIV/0!</v>
      </c>
      <c r="F34" s="69" t="e">
        <f>F23*D34</f>
        <v>#DIV/0!</v>
      </c>
      <c r="G34" s="69" t="e">
        <f>G23*D34</f>
        <v>#DIV/0!</v>
      </c>
      <c r="H34" s="70" t="e">
        <f>H23*D34</f>
        <v>#DIV/0!</v>
      </c>
      <c r="I34" s="69" t="e">
        <f>I23*D34</f>
        <v>#DIV/0!</v>
      </c>
      <c r="J34" s="71" t="e">
        <f>J23*D34</f>
        <v>#DIV/0!</v>
      </c>
    </row>
    <row r="35" spans="1:10" x14ac:dyDescent="0.2">
      <c r="A35" s="89">
        <f t="shared" si="7"/>
        <v>11</v>
      </c>
      <c r="B35" s="44"/>
      <c r="C35" s="77"/>
      <c r="D35" s="93" t="e">
        <f t="shared" si="6"/>
        <v>#DIV/0!</v>
      </c>
      <c r="E35" s="70" t="e">
        <f>E23*D35</f>
        <v>#DIV/0!</v>
      </c>
      <c r="F35" s="69" t="e">
        <f>F23*D35</f>
        <v>#DIV/0!</v>
      </c>
      <c r="G35" s="69" t="e">
        <f>G23*D35</f>
        <v>#DIV/0!</v>
      </c>
      <c r="H35" s="70" t="e">
        <f>H23*D35</f>
        <v>#DIV/0!</v>
      </c>
      <c r="I35" s="69" t="e">
        <f>I23*D35</f>
        <v>#DIV/0!</v>
      </c>
      <c r="J35" s="71" t="e">
        <f>J23*D35</f>
        <v>#DIV/0!</v>
      </c>
    </row>
    <row r="36" spans="1:10" x14ac:dyDescent="0.2">
      <c r="A36" s="89">
        <f t="shared" si="7"/>
        <v>12</v>
      </c>
      <c r="B36" s="44"/>
      <c r="C36" s="77"/>
      <c r="D36" s="93" t="e">
        <f t="shared" si="6"/>
        <v>#DIV/0!</v>
      </c>
      <c r="E36" s="70" t="e">
        <f>E23*D36</f>
        <v>#DIV/0!</v>
      </c>
      <c r="F36" s="69" t="e">
        <f>F23*D36</f>
        <v>#DIV/0!</v>
      </c>
      <c r="G36" s="69" t="e">
        <f>G23*D36</f>
        <v>#DIV/0!</v>
      </c>
      <c r="H36" s="70" t="e">
        <f>H23*D36</f>
        <v>#DIV/0!</v>
      </c>
      <c r="I36" s="69" t="e">
        <f>I23*D36</f>
        <v>#DIV/0!</v>
      </c>
      <c r="J36" s="71" t="e">
        <f>J23*D36</f>
        <v>#DIV/0!</v>
      </c>
    </row>
    <row r="37" spans="1:10" ht="12.75" customHeight="1" x14ac:dyDescent="0.2">
      <c r="A37" s="89">
        <f t="shared" si="7"/>
        <v>13</v>
      </c>
      <c r="B37" s="44"/>
      <c r="C37" s="77"/>
      <c r="D37" s="93" t="e">
        <f t="shared" si="6"/>
        <v>#DIV/0!</v>
      </c>
      <c r="E37" s="70" t="e">
        <f>E23*D37</f>
        <v>#DIV/0!</v>
      </c>
      <c r="F37" s="69" t="e">
        <f>F23*D37</f>
        <v>#DIV/0!</v>
      </c>
      <c r="G37" s="69" t="e">
        <f>G23*D37</f>
        <v>#DIV/0!</v>
      </c>
      <c r="H37" s="70" t="e">
        <f>H23*D37</f>
        <v>#DIV/0!</v>
      </c>
      <c r="I37" s="69" t="e">
        <f>I23*H37</f>
        <v>#DIV/0!</v>
      </c>
      <c r="J37" s="71" t="e">
        <f>J23*D37</f>
        <v>#DIV/0!</v>
      </c>
    </row>
    <row r="38" spans="1:10" x14ac:dyDescent="0.2">
      <c r="A38" s="89">
        <f t="shared" si="7"/>
        <v>14</v>
      </c>
      <c r="B38" s="44"/>
      <c r="C38" s="77"/>
      <c r="D38" s="93" t="e">
        <f t="shared" si="6"/>
        <v>#DIV/0!</v>
      </c>
      <c r="E38" s="70" t="e">
        <f t="shared" ref="E38:J38" si="8">E23*D38</f>
        <v>#DIV/0!</v>
      </c>
      <c r="F38" s="69" t="e">
        <f t="shared" si="8"/>
        <v>#DIV/0!</v>
      </c>
      <c r="G38" s="69" t="e">
        <f t="shared" si="8"/>
        <v>#DIV/0!</v>
      </c>
      <c r="H38" s="70" t="e">
        <f t="shared" si="8"/>
        <v>#DIV/0!</v>
      </c>
      <c r="I38" s="69" t="e">
        <f t="shared" si="8"/>
        <v>#DIV/0!</v>
      </c>
      <c r="J38" s="71" t="e">
        <f t="shared" si="8"/>
        <v>#DIV/0!</v>
      </c>
    </row>
    <row r="39" spans="1:10" ht="12.75" customHeight="1" thickBot="1" x14ac:dyDescent="0.25">
      <c r="A39" s="90">
        <f t="shared" si="7"/>
        <v>15</v>
      </c>
      <c r="B39" s="81"/>
      <c r="C39" s="78"/>
      <c r="D39" s="94" t="e">
        <f t="shared" si="6"/>
        <v>#DIV/0!</v>
      </c>
      <c r="E39" s="73" t="e">
        <f t="shared" ref="E39:J39" si="9">E23*D39</f>
        <v>#DIV/0!</v>
      </c>
      <c r="F39" s="72" t="e">
        <f t="shared" si="9"/>
        <v>#DIV/0!</v>
      </c>
      <c r="G39" s="72" t="e">
        <f t="shared" si="9"/>
        <v>#DIV/0!</v>
      </c>
      <c r="H39" s="73" t="e">
        <f t="shared" si="9"/>
        <v>#DIV/0!</v>
      </c>
      <c r="I39" s="72" t="e">
        <f t="shared" si="9"/>
        <v>#DIV/0!</v>
      </c>
      <c r="J39" s="74" t="e">
        <f t="shared" si="9"/>
        <v>#DIV/0!</v>
      </c>
    </row>
    <row r="40" spans="1:10" ht="12.75" customHeight="1" x14ac:dyDescent="0.2">
      <c r="A40" s="15" t="s">
        <v>21</v>
      </c>
      <c r="B40" s="14"/>
      <c r="C40" s="91">
        <f>SUM(C25:C39)</f>
        <v>0</v>
      </c>
      <c r="D40" s="34" t="s">
        <v>28</v>
      </c>
      <c r="E40" s="33">
        <f>E23+'PR2'!J40</f>
        <v>-132671.5</v>
      </c>
      <c r="F40" s="33">
        <f>F23+E40</f>
        <v>-142877</v>
      </c>
      <c r="G40" s="33">
        <f>G23+F40</f>
        <v>-153082.5</v>
      </c>
      <c r="H40" s="33">
        <f>H23+G40</f>
        <v>-163288</v>
      </c>
      <c r="I40" s="33">
        <f>I23+H40</f>
        <v>-173493.5</v>
      </c>
      <c r="J40" s="33">
        <f>J23+I40</f>
        <v>-183699</v>
      </c>
    </row>
    <row r="41" spans="1:10" x14ac:dyDescent="0.2">
      <c r="B41" s="15"/>
      <c r="C41" s="33"/>
      <c r="D41" s="34" t="s">
        <v>22</v>
      </c>
      <c r="E41" s="26" t="e">
        <f t="shared" ref="E41:J41" si="10">E40/$C$40</f>
        <v>#DIV/0!</v>
      </c>
      <c r="F41" s="26" t="e">
        <f t="shared" si="10"/>
        <v>#DIV/0!</v>
      </c>
      <c r="G41" s="26" t="e">
        <f t="shared" si="10"/>
        <v>#DIV/0!</v>
      </c>
      <c r="H41" s="26" t="e">
        <f t="shared" si="10"/>
        <v>#DIV/0!</v>
      </c>
      <c r="I41" s="26" t="e">
        <f t="shared" si="10"/>
        <v>#DIV/0!</v>
      </c>
      <c r="J41" s="26" t="e">
        <f t="shared" si="10"/>
        <v>#DIV/0!</v>
      </c>
    </row>
    <row r="42" spans="1:10" x14ac:dyDescent="0.2">
      <c r="A42" s="5"/>
      <c r="B42" s="5"/>
      <c r="C42" s="15"/>
      <c r="D42" s="26" t="s">
        <v>24</v>
      </c>
      <c r="E42" s="26" t="e">
        <f t="shared" ref="E42:J42" si="11">E41*60/E43</f>
        <v>#DIV/0!</v>
      </c>
      <c r="F42" s="26" t="e">
        <f t="shared" si="11"/>
        <v>#DIV/0!</v>
      </c>
      <c r="G42" s="26" t="e">
        <f t="shared" si="11"/>
        <v>#DIV/0!</v>
      </c>
      <c r="H42" s="26" t="e">
        <f t="shared" si="11"/>
        <v>#DIV/0!</v>
      </c>
      <c r="I42" s="26" t="e">
        <f t="shared" si="11"/>
        <v>#DIV/0!</v>
      </c>
      <c r="J42" s="26" t="e">
        <f t="shared" si="11"/>
        <v>#DIV/0!</v>
      </c>
    </row>
    <row r="43" spans="1:10" x14ac:dyDescent="0.2">
      <c r="A43" s="5" t="s">
        <v>25</v>
      </c>
      <c r="B43" s="5"/>
      <c r="C43" s="5"/>
      <c r="D43" s="2"/>
      <c r="E43" s="5">
        <v>13</v>
      </c>
      <c r="F43" s="5">
        <f>E43+1</f>
        <v>14</v>
      </c>
      <c r="G43" s="5">
        <f>F43+1</f>
        <v>15</v>
      </c>
      <c r="H43" s="5">
        <f>G43+1</f>
        <v>16</v>
      </c>
      <c r="I43" s="5">
        <f>H43+1</f>
        <v>17</v>
      </c>
      <c r="J43" s="5">
        <f>I43+1</f>
        <v>18</v>
      </c>
    </row>
    <row r="44" spans="1:10" x14ac:dyDescent="0.2">
      <c r="A44" s="5"/>
      <c r="B44" s="5"/>
      <c r="C44" s="5"/>
      <c r="D44" s="2"/>
      <c r="E44" s="5"/>
      <c r="F44" s="5"/>
      <c r="G44" s="5"/>
      <c r="H44" s="5"/>
      <c r="I44" s="5"/>
      <c r="J44" s="5"/>
    </row>
    <row r="45" spans="1:10" x14ac:dyDescent="0.2">
      <c r="A45" s="31" t="s">
        <v>26</v>
      </c>
      <c r="B45" s="7"/>
      <c r="C45" s="23"/>
      <c r="D45" s="24"/>
      <c r="E45" s="23"/>
      <c r="F45" s="23"/>
      <c r="G45" s="23"/>
      <c r="H45" s="23"/>
      <c r="I45" s="23"/>
      <c r="J45" s="8"/>
    </row>
    <row r="46" spans="1:10" x14ac:dyDescent="0.2">
      <c r="A46" s="25"/>
      <c r="B46" s="15"/>
      <c r="C46" s="15"/>
      <c r="D46" s="26"/>
      <c r="E46" s="15"/>
      <c r="F46" s="15"/>
      <c r="G46" s="15"/>
      <c r="H46" s="15"/>
      <c r="I46" s="15"/>
      <c r="J46" s="6"/>
    </row>
    <row r="47" spans="1:10" x14ac:dyDescent="0.2">
      <c r="A47" s="25"/>
      <c r="B47" s="15"/>
      <c r="C47" s="15"/>
      <c r="D47" s="26"/>
      <c r="E47" s="15"/>
      <c r="F47" s="15"/>
      <c r="G47" s="15"/>
      <c r="H47" s="15"/>
      <c r="I47" s="15"/>
      <c r="J47" s="6"/>
    </row>
    <row r="48" spans="1:10" x14ac:dyDescent="0.2">
      <c r="A48" s="25"/>
      <c r="B48" s="15"/>
      <c r="C48" s="15"/>
      <c r="D48" s="26"/>
      <c r="E48" s="15"/>
      <c r="F48" s="15"/>
      <c r="G48" s="15"/>
      <c r="H48" s="15"/>
      <c r="I48" s="15"/>
      <c r="J48" s="6"/>
    </row>
    <row r="49" spans="1:10" x14ac:dyDescent="0.2">
      <c r="A49" s="27"/>
      <c r="B49" s="28"/>
      <c r="C49" s="28"/>
      <c r="D49" s="29"/>
      <c r="E49" s="28"/>
      <c r="F49" s="28"/>
      <c r="G49" s="28"/>
      <c r="H49" s="28"/>
      <c r="I49" s="28"/>
      <c r="J49" s="30"/>
    </row>
    <row r="50" spans="1:10" x14ac:dyDescent="0.2">
      <c r="A50" s="5"/>
      <c r="B50" s="5"/>
      <c r="C50" s="5"/>
      <c r="D50" s="5"/>
      <c r="E50" s="5"/>
      <c r="F50" s="5"/>
      <c r="G50" s="5"/>
      <c r="H50" s="5"/>
      <c r="I50" s="5"/>
      <c r="J50" s="5"/>
    </row>
    <row r="51" spans="1:10" x14ac:dyDescent="0.2">
      <c r="A51" s="120" t="s">
        <v>20</v>
      </c>
      <c r="B51" s="120"/>
      <c r="C51" s="120"/>
      <c r="D51" s="120"/>
      <c r="E51" s="120"/>
      <c r="F51" s="120"/>
      <c r="G51" s="9"/>
      <c r="H51" s="9"/>
      <c r="I51" s="5"/>
      <c r="J51" s="5"/>
    </row>
    <row r="52" spans="1:10" x14ac:dyDescent="0.2">
      <c r="A52" s="5"/>
      <c r="B52" s="5"/>
      <c r="C52" s="5"/>
      <c r="D52" s="5"/>
      <c r="E52" s="5"/>
      <c r="F52" s="5"/>
      <c r="G52" s="5"/>
      <c r="H52" s="5"/>
      <c r="I52" s="5"/>
      <c r="J52" s="5"/>
    </row>
    <row r="53" spans="1:10" x14ac:dyDescent="0.2">
      <c r="A53" s="5"/>
      <c r="B53" s="5"/>
      <c r="C53" s="5"/>
      <c r="D53" s="5"/>
      <c r="E53" s="5"/>
      <c r="F53" s="5"/>
      <c r="G53" s="5"/>
      <c r="H53" s="5"/>
      <c r="I53" s="5"/>
      <c r="J53" s="5"/>
    </row>
    <row r="54" spans="1:10" x14ac:dyDescent="0.2">
      <c r="A54" s="5"/>
      <c r="B54" s="5"/>
      <c r="C54" s="5"/>
      <c r="D54" s="5"/>
      <c r="E54" s="5"/>
      <c r="F54" s="5"/>
      <c r="G54" s="5"/>
      <c r="H54" s="5"/>
      <c r="I54" s="5"/>
      <c r="J54" s="5"/>
    </row>
    <row r="55" spans="1:10" x14ac:dyDescent="0.2">
      <c r="A55" s="121"/>
      <c r="B55" s="121"/>
      <c r="C55" s="121"/>
      <c r="D55" s="121"/>
      <c r="E55" s="102"/>
      <c r="F55" s="15"/>
      <c r="G55" s="28"/>
      <c r="H55" s="121"/>
      <c r="I55" s="121"/>
      <c r="J55" s="121"/>
    </row>
    <row r="56" spans="1:10" x14ac:dyDescent="0.2">
      <c r="A56" s="115" t="s">
        <v>32</v>
      </c>
      <c r="B56" s="115"/>
      <c r="C56" s="115"/>
      <c r="D56" s="115"/>
      <c r="E56" s="115"/>
      <c r="G56" s="5"/>
      <c r="H56" s="5" t="s">
        <v>31</v>
      </c>
      <c r="I56" s="101"/>
      <c r="J56" s="101"/>
    </row>
    <row r="57" spans="1:10" x14ac:dyDescent="0.2">
      <c r="A57" s="18"/>
      <c r="B57" s="18"/>
      <c r="C57" s="18"/>
      <c r="D57" s="18"/>
      <c r="E57" s="18"/>
      <c r="F57" s="14"/>
      <c r="G57" s="14"/>
      <c r="H57" s="18"/>
      <c r="I57" s="18"/>
      <c r="J57" s="18"/>
    </row>
    <row r="58" spans="1:10" x14ac:dyDescent="0.2">
      <c r="A58" s="5"/>
      <c r="B58" s="5"/>
      <c r="C58" s="5"/>
      <c r="D58" s="5"/>
      <c r="E58" s="5"/>
      <c r="F58" s="5"/>
      <c r="G58" s="5"/>
      <c r="H58" s="5"/>
      <c r="I58" s="5"/>
      <c r="J58" s="5"/>
    </row>
    <row r="63" spans="1:10" x14ac:dyDescent="0.2">
      <c r="D63" s="4"/>
    </row>
  </sheetData>
  <mergeCells count="8">
    <mergeCell ref="A56:E56"/>
    <mergeCell ref="B2:D2"/>
    <mergeCell ref="E2:H2"/>
    <mergeCell ref="B4:C4"/>
    <mergeCell ref="B3:D3"/>
    <mergeCell ref="A51:F51"/>
    <mergeCell ref="A55:D55"/>
    <mergeCell ref="H55:J55"/>
  </mergeCells>
  <phoneticPr fontId="3" type="noConversion"/>
  <pageMargins left="0.59055118110236227" right="0.59055118110236227" top="0.98425196850393704" bottom="0.98425196850393704" header="0.51181102362204722" footer="0.51181102362204722"/>
  <pageSetup paperSize="9" pageOrder="overThenDown" orientation="portrait" errors="blank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9"/>
  <dimension ref="A1:L66"/>
  <sheetViews>
    <sheetView showZeros="0" workbookViewId="0">
      <selection activeCell="E13" sqref="E13"/>
    </sheetView>
  </sheetViews>
  <sheetFormatPr defaultRowHeight="12.9" x14ac:dyDescent="0.2"/>
  <cols>
    <col min="1" max="1" width="6.625" customWidth="1"/>
    <col min="2" max="2" width="3.875" customWidth="1"/>
    <col min="3" max="3" width="10.875" customWidth="1"/>
    <col min="4" max="4" width="12.75" customWidth="1"/>
    <col min="5" max="5" width="9.625" customWidth="1"/>
    <col min="6" max="6" width="9.625" bestFit="1" customWidth="1"/>
    <col min="11" max="11" width="14.375" customWidth="1"/>
    <col min="12" max="12" width="17.375" customWidth="1"/>
  </cols>
  <sheetData>
    <row r="1" spans="1:12" ht="18.350000000000001" x14ac:dyDescent="0.3">
      <c r="A1" s="32" t="s">
        <v>33</v>
      </c>
    </row>
    <row r="2" spans="1:12" ht="18.350000000000001" x14ac:dyDescent="0.3">
      <c r="A2" s="12" t="s">
        <v>13</v>
      </c>
      <c r="B2" s="117"/>
      <c r="C2" s="118"/>
      <c r="D2" s="118"/>
      <c r="E2" s="116" t="s">
        <v>27</v>
      </c>
      <c r="F2" s="116"/>
      <c r="G2" s="116"/>
      <c r="H2" s="116"/>
      <c r="I2" s="38"/>
      <c r="J2" s="37"/>
    </row>
    <row r="3" spans="1:12" x14ac:dyDescent="0.2">
      <c r="A3" s="5" t="s">
        <v>23</v>
      </c>
      <c r="B3" s="122"/>
      <c r="C3" s="122"/>
      <c r="D3" s="122"/>
      <c r="E3" s="5"/>
      <c r="F3" s="5"/>
      <c r="G3" s="5"/>
      <c r="H3" s="5"/>
      <c r="I3" s="5"/>
      <c r="J3" s="5"/>
    </row>
    <row r="4" spans="1:12" ht="13.6" thickBot="1" x14ac:dyDescent="0.25">
      <c r="A4" s="13" t="s">
        <v>14</v>
      </c>
      <c r="B4" s="119"/>
      <c r="C4" s="119"/>
      <c r="D4" s="13"/>
      <c r="E4" s="13"/>
      <c r="F4" s="5"/>
      <c r="G4" s="5"/>
      <c r="H4" s="5"/>
      <c r="I4" s="11"/>
      <c r="J4" s="5"/>
      <c r="K4" s="1"/>
      <c r="L4" s="1"/>
    </row>
    <row r="5" spans="1:12" x14ac:dyDescent="0.2">
      <c r="A5" s="5"/>
      <c r="B5" s="5"/>
      <c r="C5" s="14"/>
      <c r="D5" s="15" t="s">
        <v>16</v>
      </c>
      <c r="E5" s="58"/>
      <c r="F5" s="59"/>
      <c r="G5" s="59"/>
      <c r="H5" s="59"/>
      <c r="I5" s="59"/>
      <c r="J5" s="60"/>
    </row>
    <row r="6" spans="1:12" x14ac:dyDescent="0.2">
      <c r="A6" s="5"/>
      <c r="B6" s="5"/>
      <c r="C6" s="21"/>
      <c r="D6" s="15" t="s">
        <v>17</v>
      </c>
      <c r="E6" s="61"/>
      <c r="F6" s="56"/>
      <c r="G6" s="56"/>
      <c r="H6" s="56"/>
      <c r="I6" s="56"/>
      <c r="J6" s="62"/>
    </row>
    <row r="7" spans="1:12" ht="13.6" thickBot="1" x14ac:dyDescent="0.25">
      <c r="A7" s="5"/>
      <c r="B7" s="5"/>
      <c r="C7" s="15"/>
      <c r="D7" s="15" t="s">
        <v>15</v>
      </c>
      <c r="E7" s="105">
        <v>9643</v>
      </c>
      <c r="F7" s="57">
        <f t="shared" ref="F7:J8" si="0">E7</f>
        <v>9643</v>
      </c>
      <c r="G7" s="57">
        <f t="shared" si="0"/>
        <v>9643</v>
      </c>
      <c r="H7" s="57">
        <f t="shared" si="0"/>
        <v>9643</v>
      </c>
      <c r="I7" s="57">
        <f t="shared" si="0"/>
        <v>9643</v>
      </c>
      <c r="J7" s="63">
        <f t="shared" si="0"/>
        <v>9643</v>
      </c>
    </row>
    <row r="8" spans="1:12" ht="13.6" thickBot="1" x14ac:dyDescent="0.25">
      <c r="A8" s="5"/>
      <c r="B8" s="5"/>
      <c r="C8" s="15"/>
      <c r="D8" s="111" t="s">
        <v>34</v>
      </c>
      <c r="E8" s="108">
        <v>19286</v>
      </c>
      <c r="F8" s="106">
        <f t="shared" si="0"/>
        <v>19286</v>
      </c>
      <c r="G8" s="106">
        <f t="shared" si="0"/>
        <v>19286</v>
      </c>
      <c r="H8" s="106">
        <f t="shared" si="0"/>
        <v>19286</v>
      </c>
      <c r="I8" s="106">
        <f t="shared" si="0"/>
        <v>19286</v>
      </c>
      <c r="J8" s="107">
        <f t="shared" si="0"/>
        <v>19286</v>
      </c>
    </row>
    <row r="9" spans="1:12" x14ac:dyDescent="0.2">
      <c r="A9" s="5"/>
      <c r="B9" s="5"/>
      <c r="C9" s="15" t="s">
        <v>29</v>
      </c>
      <c r="D9" s="22" t="s">
        <v>0</v>
      </c>
      <c r="E9" s="45"/>
      <c r="F9" s="46"/>
      <c r="G9" s="46"/>
      <c r="H9" s="46"/>
      <c r="I9" s="46"/>
      <c r="J9" s="47"/>
    </row>
    <row r="10" spans="1:12" x14ac:dyDescent="0.2">
      <c r="A10" s="5"/>
      <c r="B10" s="5"/>
      <c r="C10" s="15"/>
      <c r="D10" s="25" t="s">
        <v>5</v>
      </c>
      <c r="E10" s="48"/>
      <c r="F10" s="43">
        <f>E10</f>
        <v>0</v>
      </c>
      <c r="G10" s="43">
        <f>F10</f>
        <v>0</v>
      </c>
      <c r="H10" s="43">
        <f>G10</f>
        <v>0</v>
      </c>
      <c r="I10" s="43">
        <f>H10</f>
        <v>0</v>
      </c>
      <c r="J10" s="49">
        <f>I10</f>
        <v>0</v>
      </c>
    </row>
    <row r="11" spans="1:12" x14ac:dyDescent="0.2">
      <c r="A11" s="5"/>
      <c r="B11" s="5"/>
      <c r="C11" s="15"/>
      <c r="D11" s="25" t="s">
        <v>2</v>
      </c>
      <c r="E11" s="50">
        <f t="shared" ref="E11:J11" si="1">E9-E12</f>
        <v>4286</v>
      </c>
      <c r="F11" s="42">
        <f t="shared" si="1"/>
        <v>4286</v>
      </c>
      <c r="G11" s="42">
        <f t="shared" si="1"/>
        <v>4286</v>
      </c>
      <c r="H11" s="42">
        <f t="shared" si="1"/>
        <v>4286</v>
      </c>
      <c r="I11" s="42">
        <f t="shared" si="1"/>
        <v>4286</v>
      </c>
      <c r="J11" s="51">
        <f t="shared" si="1"/>
        <v>4286</v>
      </c>
    </row>
    <row r="12" spans="1:12" x14ac:dyDescent="0.2">
      <c r="A12" s="5"/>
      <c r="B12" s="5"/>
      <c r="C12" s="15"/>
      <c r="D12" s="25" t="s">
        <v>1</v>
      </c>
      <c r="E12" s="112">
        <f>IF((E9-CEILING(2/3*E7,1)-(E10*E7/6))&gt;E8,FLOOR(((E9-(2/3*E7)-(E10*E7/6))-(FLOOR(E8,3)/3)-2),1),FLOOR(E9-(2/3*E7)-(E10*E7/6),3)*2/3)</f>
        <v>-4286</v>
      </c>
      <c r="F12" s="113">
        <f t="shared" ref="F12:J12" si="2">IF((F9-CEILING(2/3*F7,1)-(F10*F7/6))&gt;F8,FLOOR(((F9-(2/3*F7)-(F10*F7/6))-(FLOOR(F8,3)/3)-2),1),FLOOR(F9-(2/3*F7)-(F10*F7/6),3)*2/3)</f>
        <v>-4286</v>
      </c>
      <c r="G12" s="113">
        <f t="shared" si="2"/>
        <v>-4286</v>
      </c>
      <c r="H12" s="113">
        <f t="shared" si="2"/>
        <v>-4286</v>
      </c>
      <c r="I12" s="113">
        <f t="shared" si="2"/>
        <v>-4286</v>
      </c>
      <c r="J12" s="114">
        <f t="shared" si="2"/>
        <v>-4286</v>
      </c>
    </row>
    <row r="13" spans="1:12" x14ac:dyDescent="0.2">
      <c r="A13" s="5"/>
      <c r="B13" s="5"/>
      <c r="C13" s="15" t="s">
        <v>30</v>
      </c>
      <c r="D13" s="95" t="s">
        <v>0</v>
      </c>
      <c r="E13" s="54"/>
      <c r="F13" s="41"/>
      <c r="G13" s="41"/>
      <c r="H13" s="41"/>
      <c r="I13" s="41"/>
      <c r="J13" s="96"/>
    </row>
    <row r="14" spans="1:12" x14ac:dyDescent="0.2">
      <c r="A14" s="5"/>
      <c r="B14" s="5"/>
      <c r="C14" s="15"/>
      <c r="D14" s="25" t="s">
        <v>5</v>
      </c>
      <c r="E14" s="48"/>
      <c r="F14" s="43">
        <f>E14</f>
        <v>0</v>
      </c>
      <c r="G14" s="43">
        <f>F14</f>
        <v>0</v>
      </c>
      <c r="H14" s="43">
        <f>G14</f>
        <v>0</v>
      </c>
      <c r="I14" s="43">
        <f>H14</f>
        <v>0</v>
      </c>
      <c r="J14" s="49">
        <f>I14</f>
        <v>0</v>
      </c>
    </row>
    <row r="15" spans="1:12" x14ac:dyDescent="0.2">
      <c r="A15" s="5"/>
      <c r="B15" s="5"/>
      <c r="C15" s="15"/>
      <c r="D15" s="25" t="s">
        <v>2</v>
      </c>
      <c r="E15" s="50">
        <f t="shared" ref="E15:J15" si="3">E13-E16</f>
        <v>4286</v>
      </c>
      <c r="F15" s="42">
        <f t="shared" si="3"/>
        <v>4286</v>
      </c>
      <c r="G15" s="42">
        <f t="shared" si="3"/>
        <v>4286</v>
      </c>
      <c r="H15" s="42">
        <f t="shared" si="3"/>
        <v>4286</v>
      </c>
      <c r="I15" s="42">
        <f t="shared" si="3"/>
        <v>4286</v>
      </c>
      <c r="J15" s="97">
        <f t="shared" si="3"/>
        <v>4286</v>
      </c>
    </row>
    <row r="16" spans="1:12" x14ac:dyDescent="0.2">
      <c r="A16" s="5"/>
      <c r="B16" s="5"/>
      <c r="C16" s="15"/>
      <c r="D16" s="25" t="s">
        <v>1</v>
      </c>
      <c r="E16" s="112">
        <f>IF((E13-CEILING(2/3*E7,1)-(E14*E7/6))&gt;E8,FLOOR(((E13-(2/3*E7)-(E14*E7/6))-(FLOOR(E8,3)/3)-2),1),FLOOR(E13-(2/3*E7)-(E14*E7/6),3)*2/3)</f>
        <v>-4286</v>
      </c>
      <c r="F16" s="113">
        <f t="shared" ref="F16:J16" si="4">IF((F13-CEILING(2/3*F7,1)-(F14*F7/6))&gt;F8,FLOOR(((F13-(2/3*F7)-(F14*F7/6))-(FLOOR(F8,3)/3)-2),1),FLOOR(F13-(2/3*F7)-(F14*F7/6),3)*2/3)</f>
        <v>-4286</v>
      </c>
      <c r="G16" s="113">
        <f t="shared" si="4"/>
        <v>-4286</v>
      </c>
      <c r="H16" s="113">
        <f t="shared" si="4"/>
        <v>-4286</v>
      </c>
      <c r="I16" s="113">
        <f t="shared" si="4"/>
        <v>-4286</v>
      </c>
      <c r="J16" s="114">
        <f t="shared" si="4"/>
        <v>-4286</v>
      </c>
    </row>
    <row r="17" spans="1:10" x14ac:dyDescent="0.2">
      <c r="A17" s="5"/>
      <c r="B17" s="5"/>
      <c r="C17" s="15"/>
      <c r="D17" s="25" t="s">
        <v>11</v>
      </c>
      <c r="E17" s="84"/>
      <c r="F17" s="85"/>
      <c r="G17" s="85"/>
      <c r="H17" s="85"/>
      <c r="I17" s="85"/>
      <c r="J17" s="86"/>
    </row>
    <row r="18" spans="1:10" x14ac:dyDescent="0.2">
      <c r="A18" s="5"/>
      <c r="B18" s="5"/>
      <c r="C18" s="15"/>
      <c r="D18" s="25" t="s">
        <v>8</v>
      </c>
      <c r="E18" s="52"/>
      <c r="F18" s="44"/>
      <c r="G18" s="44"/>
      <c r="H18" s="44"/>
      <c r="I18" s="44"/>
      <c r="J18" s="53"/>
    </row>
    <row r="19" spans="1:10" x14ac:dyDescent="0.2">
      <c r="A19" s="5"/>
      <c r="B19" s="5"/>
      <c r="C19" s="15"/>
      <c r="D19" s="25" t="s">
        <v>9</v>
      </c>
      <c r="E19" s="50">
        <f t="shared" ref="E19:J19" si="5">E12+E16+E17+E18</f>
        <v>-8572</v>
      </c>
      <c r="F19" s="42">
        <f t="shared" si="5"/>
        <v>-8572</v>
      </c>
      <c r="G19" s="42">
        <f t="shared" si="5"/>
        <v>-8572</v>
      </c>
      <c r="H19" s="42">
        <f t="shared" si="5"/>
        <v>-8572</v>
      </c>
      <c r="I19" s="42">
        <f t="shared" si="5"/>
        <v>-8572</v>
      </c>
      <c r="J19" s="51">
        <f t="shared" si="5"/>
        <v>-8572</v>
      </c>
    </row>
    <row r="20" spans="1:10" x14ac:dyDescent="0.2">
      <c r="A20" s="5"/>
      <c r="B20" s="5"/>
      <c r="C20" s="15"/>
      <c r="D20" s="25" t="s">
        <v>3</v>
      </c>
      <c r="E20" s="98">
        <v>1633.5</v>
      </c>
      <c r="F20" s="99">
        <f>E20</f>
        <v>1633.5</v>
      </c>
      <c r="G20" s="99">
        <f>F20</f>
        <v>1633.5</v>
      </c>
      <c r="H20" s="99">
        <f>G20</f>
        <v>1633.5</v>
      </c>
      <c r="I20" s="99">
        <f>H20</f>
        <v>1633.5</v>
      </c>
      <c r="J20" s="100">
        <f>I20</f>
        <v>1633.5</v>
      </c>
    </row>
    <row r="21" spans="1:10" x14ac:dyDescent="0.2">
      <c r="A21" s="5"/>
      <c r="B21" s="5"/>
      <c r="C21" s="15"/>
      <c r="D21" s="25" t="s">
        <v>4</v>
      </c>
      <c r="E21" s="52"/>
      <c r="F21" s="44"/>
      <c r="G21" s="44"/>
      <c r="H21" s="44"/>
      <c r="I21" s="44"/>
      <c r="J21" s="53"/>
    </row>
    <row r="22" spans="1:10" x14ac:dyDescent="0.2">
      <c r="A22" s="5"/>
      <c r="B22" s="5"/>
      <c r="C22" s="15"/>
      <c r="D22" s="25" t="s">
        <v>10</v>
      </c>
      <c r="E22" s="54"/>
      <c r="F22" s="41"/>
      <c r="G22" s="41"/>
      <c r="H22" s="41"/>
      <c r="I22" s="41"/>
      <c r="J22" s="55"/>
    </row>
    <row r="23" spans="1:10" ht="13.6" thickBot="1" x14ac:dyDescent="0.25">
      <c r="A23" s="15"/>
      <c r="B23" s="15"/>
      <c r="C23" s="15"/>
      <c r="D23" s="27" t="s">
        <v>6</v>
      </c>
      <c r="E23" s="39">
        <f>E19-E20- E21-E22</f>
        <v>-10205.5</v>
      </c>
      <c r="F23" s="40">
        <f>F19-F20-F21-F22</f>
        <v>-10205.5</v>
      </c>
      <c r="G23" s="40">
        <f>G19-G20-G21-G22</f>
        <v>-10205.5</v>
      </c>
      <c r="H23" s="40">
        <f>H19-H20-H21-H22</f>
        <v>-10205.5</v>
      </c>
      <c r="I23" s="40">
        <f>I19-I20-I21-I22</f>
        <v>-10205.5</v>
      </c>
      <c r="J23" s="36">
        <f>J19-J20-J21-J22</f>
        <v>-10205.5</v>
      </c>
    </row>
    <row r="24" spans="1:10" ht="13.6" thickBot="1" x14ac:dyDescent="0.25">
      <c r="A24" s="35" t="s">
        <v>12</v>
      </c>
      <c r="B24" s="35" t="s">
        <v>19</v>
      </c>
      <c r="C24" s="21" t="s">
        <v>18</v>
      </c>
      <c r="D24" s="21" t="s">
        <v>7</v>
      </c>
      <c r="E24" s="15"/>
      <c r="F24" s="15"/>
      <c r="G24" s="15"/>
      <c r="H24" s="15"/>
      <c r="I24" s="15"/>
      <c r="J24" s="15"/>
    </row>
    <row r="25" spans="1:10" x14ac:dyDescent="0.2">
      <c r="A25" s="88">
        <v>1</v>
      </c>
      <c r="B25" s="79"/>
      <c r="C25" s="76"/>
      <c r="D25" s="92" t="e">
        <f>C25/C$40</f>
        <v>#DIV/0!</v>
      </c>
      <c r="E25" s="75" t="e">
        <f>E23*D25</f>
        <v>#DIV/0!</v>
      </c>
      <c r="F25" s="65" t="e">
        <f>F23*D25</f>
        <v>#DIV/0!</v>
      </c>
      <c r="G25" s="66" t="e">
        <f>G23*D25</f>
        <v>#DIV/0!</v>
      </c>
      <c r="H25" s="67" t="e">
        <f>H23*D25</f>
        <v>#DIV/0!</v>
      </c>
      <c r="I25" s="65" t="e">
        <f>I23*D25</f>
        <v>#DIV/0!</v>
      </c>
      <c r="J25" s="68" t="e">
        <f>J23*D25</f>
        <v>#DIV/0!</v>
      </c>
    </row>
    <row r="26" spans="1:10" x14ac:dyDescent="0.2">
      <c r="A26" s="89">
        <f>A25+1</f>
        <v>2</v>
      </c>
      <c r="B26" s="80"/>
      <c r="C26" s="77"/>
      <c r="D26" s="93" t="e">
        <f t="shared" ref="D26:D39" si="6">C26/C$40</f>
        <v>#DIV/0!</v>
      </c>
      <c r="E26" s="70" t="e">
        <f>E23*D26</f>
        <v>#DIV/0!</v>
      </c>
      <c r="F26" s="69" t="e">
        <f>F23*D26</f>
        <v>#DIV/0!</v>
      </c>
      <c r="G26" s="69" t="e">
        <f>G23*D26</f>
        <v>#DIV/0!</v>
      </c>
      <c r="H26" s="70" t="e">
        <f>H23*D26</f>
        <v>#DIV/0!</v>
      </c>
      <c r="I26" s="69" t="e">
        <f>I23*D26</f>
        <v>#DIV/0!</v>
      </c>
      <c r="J26" s="71" t="e">
        <f>J23*D26</f>
        <v>#DIV/0!</v>
      </c>
    </row>
    <row r="27" spans="1:10" x14ac:dyDescent="0.2">
      <c r="A27" s="89">
        <f t="shared" ref="A27:A39" si="7">A26+1</f>
        <v>3</v>
      </c>
      <c r="B27" s="44"/>
      <c r="C27" s="77"/>
      <c r="D27" s="93" t="e">
        <f t="shared" si="6"/>
        <v>#DIV/0!</v>
      </c>
      <c r="E27" s="70" t="e">
        <f>E23*D27</f>
        <v>#DIV/0!</v>
      </c>
      <c r="F27" s="69" t="e">
        <f>F23*D27</f>
        <v>#DIV/0!</v>
      </c>
      <c r="G27" s="69" t="e">
        <f>G23*D27</f>
        <v>#DIV/0!</v>
      </c>
      <c r="H27" s="70" t="e">
        <f>H23*D27</f>
        <v>#DIV/0!</v>
      </c>
      <c r="I27" s="69" t="e">
        <f>I23*D27</f>
        <v>#DIV/0!</v>
      </c>
      <c r="J27" s="71" t="e">
        <f>J23*D27</f>
        <v>#DIV/0!</v>
      </c>
    </row>
    <row r="28" spans="1:10" x14ac:dyDescent="0.2">
      <c r="A28" s="89">
        <f t="shared" si="7"/>
        <v>4</v>
      </c>
      <c r="B28" s="44"/>
      <c r="C28" s="77"/>
      <c r="D28" s="93" t="e">
        <f t="shared" si="6"/>
        <v>#DIV/0!</v>
      </c>
      <c r="E28" s="82" t="e">
        <f>E23*D28</f>
        <v>#DIV/0!</v>
      </c>
      <c r="F28" s="83" t="e">
        <f>F23*D28</f>
        <v>#DIV/0!</v>
      </c>
      <c r="G28" s="69" t="e">
        <f>G23*D28</f>
        <v>#DIV/0!</v>
      </c>
      <c r="H28" s="70" t="e">
        <f>H23*D28</f>
        <v>#DIV/0!</v>
      </c>
      <c r="I28" s="69" t="e">
        <f>I23*D28</f>
        <v>#DIV/0!</v>
      </c>
      <c r="J28" s="71" t="e">
        <f>J23*D28</f>
        <v>#DIV/0!</v>
      </c>
    </row>
    <row r="29" spans="1:10" x14ac:dyDescent="0.2">
      <c r="A29" s="89">
        <f t="shared" si="7"/>
        <v>5</v>
      </c>
      <c r="B29" s="44"/>
      <c r="C29" s="77"/>
      <c r="D29" s="93" t="e">
        <f t="shared" si="6"/>
        <v>#DIV/0!</v>
      </c>
      <c r="E29" s="70" t="e">
        <f>E23*D29</f>
        <v>#DIV/0!</v>
      </c>
      <c r="F29" s="69" t="e">
        <f>F23*D29</f>
        <v>#DIV/0!</v>
      </c>
      <c r="G29" s="69" t="e">
        <f>G23*D29</f>
        <v>#DIV/0!</v>
      </c>
      <c r="H29" s="70" t="e">
        <f>H23*D29</f>
        <v>#DIV/0!</v>
      </c>
      <c r="I29" s="69" t="e">
        <f>I23*D29</f>
        <v>#DIV/0!</v>
      </c>
      <c r="J29" s="71" t="e">
        <f>J23*D29</f>
        <v>#DIV/0!</v>
      </c>
    </row>
    <row r="30" spans="1:10" x14ac:dyDescent="0.2">
      <c r="A30" s="89">
        <f t="shared" si="7"/>
        <v>6</v>
      </c>
      <c r="B30" s="44"/>
      <c r="C30" s="77"/>
      <c r="D30" s="93" t="e">
        <f t="shared" si="6"/>
        <v>#DIV/0!</v>
      </c>
      <c r="E30" s="70" t="e">
        <f>E23*D30</f>
        <v>#DIV/0!</v>
      </c>
      <c r="F30" s="69" t="e">
        <f>F23*D30</f>
        <v>#DIV/0!</v>
      </c>
      <c r="G30" s="69" t="e">
        <f>G23*D30</f>
        <v>#DIV/0!</v>
      </c>
      <c r="H30" s="70" t="e">
        <f>H23*D30</f>
        <v>#DIV/0!</v>
      </c>
      <c r="I30" s="69" t="e">
        <f>I23*D30</f>
        <v>#DIV/0!</v>
      </c>
      <c r="J30" s="71" t="e">
        <f>J23*D30</f>
        <v>#DIV/0!</v>
      </c>
    </row>
    <row r="31" spans="1:10" x14ac:dyDescent="0.2">
      <c r="A31" s="89">
        <f t="shared" si="7"/>
        <v>7</v>
      </c>
      <c r="B31" s="44"/>
      <c r="C31" s="77"/>
      <c r="D31" s="93" t="e">
        <f t="shared" si="6"/>
        <v>#DIV/0!</v>
      </c>
      <c r="E31" s="70" t="e">
        <f>E23*D31</f>
        <v>#DIV/0!</v>
      </c>
      <c r="F31" s="69" t="e">
        <f>F23*D31</f>
        <v>#DIV/0!</v>
      </c>
      <c r="G31" s="69" t="e">
        <f>G23*D31</f>
        <v>#DIV/0!</v>
      </c>
      <c r="H31" s="70" t="e">
        <f>H23*D31</f>
        <v>#DIV/0!</v>
      </c>
      <c r="I31" s="69" t="e">
        <f>I23*D31</f>
        <v>#DIV/0!</v>
      </c>
      <c r="J31" s="71" t="e">
        <f>J23*D31</f>
        <v>#DIV/0!</v>
      </c>
    </row>
    <row r="32" spans="1:10" x14ac:dyDescent="0.2">
      <c r="A32" s="89">
        <f t="shared" si="7"/>
        <v>8</v>
      </c>
      <c r="B32" s="44"/>
      <c r="C32" s="77"/>
      <c r="D32" s="93" t="e">
        <f t="shared" si="6"/>
        <v>#DIV/0!</v>
      </c>
      <c r="E32" s="70" t="e">
        <f>E23*D32</f>
        <v>#DIV/0!</v>
      </c>
      <c r="F32" s="69" t="e">
        <f>F23*D32</f>
        <v>#DIV/0!</v>
      </c>
      <c r="G32" s="69" t="e">
        <f>G23*D32</f>
        <v>#DIV/0!</v>
      </c>
      <c r="H32" s="70" t="e">
        <f>H23*D32</f>
        <v>#DIV/0!</v>
      </c>
      <c r="I32" s="69" t="e">
        <f>I23*D32</f>
        <v>#DIV/0!</v>
      </c>
      <c r="J32" s="71" t="e">
        <f>J23*D32</f>
        <v>#DIV/0!</v>
      </c>
    </row>
    <row r="33" spans="1:10" x14ac:dyDescent="0.2">
      <c r="A33" s="89">
        <f t="shared" si="7"/>
        <v>9</v>
      </c>
      <c r="B33" s="44"/>
      <c r="C33" s="77"/>
      <c r="D33" s="93" t="e">
        <f t="shared" si="6"/>
        <v>#DIV/0!</v>
      </c>
      <c r="E33" s="70" t="e">
        <f>E23*D33</f>
        <v>#DIV/0!</v>
      </c>
      <c r="F33" s="69" t="e">
        <f>F23*D33</f>
        <v>#DIV/0!</v>
      </c>
      <c r="G33" s="69" t="e">
        <f>G23*D33</f>
        <v>#DIV/0!</v>
      </c>
      <c r="H33" s="70" t="e">
        <f>H23*D33</f>
        <v>#DIV/0!</v>
      </c>
      <c r="I33" s="69" t="e">
        <f>I23*D33</f>
        <v>#DIV/0!</v>
      </c>
      <c r="J33" s="71" t="e">
        <f>J23*D33</f>
        <v>#DIV/0!</v>
      </c>
    </row>
    <row r="34" spans="1:10" x14ac:dyDescent="0.2">
      <c r="A34" s="89">
        <f t="shared" si="7"/>
        <v>10</v>
      </c>
      <c r="B34" s="44"/>
      <c r="C34" s="77"/>
      <c r="D34" s="93" t="e">
        <f t="shared" si="6"/>
        <v>#DIV/0!</v>
      </c>
      <c r="E34" s="70" t="e">
        <f>E23*D34</f>
        <v>#DIV/0!</v>
      </c>
      <c r="F34" s="69" t="e">
        <f>F23*D34</f>
        <v>#DIV/0!</v>
      </c>
      <c r="G34" s="69" t="e">
        <f>G23*D34</f>
        <v>#DIV/0!</v>
      </c>
      <c r="H34" s="70" t="e">
        <f>H23*D34</f>
        <v>#DIV/0!</v>
      </c>
      <c r="I34" s="69" t="e">
        <f>I23*D34</f>
        <v>#DIV/0!</v>
      </c>
      <c r="J34" s="71" t="e">
        <f>J23*D34</f>
        <v>#DIV/0!</v>
      </c>
    </row>
    <row r="35" spans="1:10" x14ac:dyDescent="0.2">
      <c r="A35" s="89">
        <f t="shared" si="7"/>
        <v>11</v>
      </c>
      <c r="B35" s="44"/>
      <c r="C35" s="77"/>
      <c r="D35" s="93" t="e">
        <f t="shared" si="6"/>
        <v>#DIV/0!</v>
      </c>
      <c r="E35" s="70" t="e">
        <f>E23*D35</f>
        <v>#DIV/0!</v>
      </c>
      <c r="F35" s="69" t="e">
        <f>F23*D35</f>
        <v>#DIV/0!</v>
      </c>
      <c r="G35" s="69" t="e">
        <f>G23*D35</f>
        <v>#DIV/0!</v>
      </c>
      <c r="H35" s="70" t="e">
        <f>H23*D35</f>
        <v>#DIV/0!</v>
      </c>
      <c r="I35" s="69" t="e">
        <f>I23*D35</f>
        <v>#DIV/0!</v>
      </c>
      <c r="J35" s="71" t="e">
        <f>J23*D35</f>
        <v>#DIV/0!</v>
      </c>
    </row>
    <row r="36" spans="1:10" x14ac:dyDescent="0.2">
      <c r="A36" s="89">
        <f t="shared" si="7"/>
        <v>12</v>
      </c>
      <c r="B36" s="44"/>
      <c r="C36" s="77"/>
      <c r="D36" s="93" t="e">
        <f t="shared" si="6"/>
        <v>#DIV/0!</v>
      </c>
      <c r="E36" s="70" t="e">
        <f>E23*D36</f>
        <v>#DIV/0!</v>
      </c>
      <c r="F36" s="69" t="e">
        <f>F23*D36</f>
        <v>#DIV/0!</v>
      </c>
      <c r="G36" s="69" t="e">
        <f>G23*D36</f>
        <v>#DIV/0!</v>
      </c>
      <c r="H36" s="70" t="e">
        <f>H23*D36</f>
        <v>#DIV/0!</v>
      </c>
      <c r="I36" s="69" t="e">
        <f>I23*D36</f>
        <v>#DIV/0!</v>
      </c>
      <c r="J36" s="71" t="e">
        <f>J23*D36</f>
        <v>#DIV/0!</v>
      </c>
    </row>
    <row r="37" spans="1:10" ht="12.75" customHeight="1" x14ac:dyDescent="0.2">
      <c r="A37" s="89">
        <f t="shared" si="7"/>
        <v>13</v>
      </c>
      <c r="B37" s="44"/>
      <c r="C37" s="77"/>
      <c r="D37" s="93" t="e">
        <f t="shared" si="6"/>
        <v>#DIV/0!</v>
      </c>
      <c r="E37" s="70" t="e">
        <f>E23*D37</f>
        <v>#DIV/0!</v>
      </c>
      <c r="F37" s="69" t="e">
        <f>F23*D37</f>
        <v>#DIV/0!</v>
      </c>
      <c r="G37" s="69" t="e">
        <f>G23*D37</f>
        <v>#DIV/0!</v>
      </c>
      <c r="H37" s="70" t="e">
        <f>H23*D37</f>
        <v>#DIV/0!</v>
      </c>
      <c r="I37" s="69" t="e">
        <f>I23*H37</f>
        <v>#DIV/0!</v>
      </c>
      <c r="J37" s="71" t="e">
        <f>J23*D37</f>
        <v>#DIV/0!</v>
      </c>
    </row>
    <row r="38" spans="1:10" x14ac:dyDescent="0.2">
      <c r="A38" s="89">
        <f t="shared" si="7"/>
        <v>14</v>
      </c>
      <c r="B38" s="44"/>
      <c r="C38" s="77"/>
      <c r="D38" s="93" t="e">
        <f t="shared" si="6"/>
        <v>#DIV/0!</v>
      </c>
      <c r="E38" s="70" t="e">
        <f t="shared" ref="E38:J38" si="8">E23*D38</f>
        <v>#DIV/0!</v>
      </c>
      <c r="F38" s="69" t="e">
        <f t="shared" si="8"/>
        <v>#DIV/0!</v>
      </c>
      <c r="G38" s="69" t="e">
        <f t="shared" si="8"/>
        <v>#DIV/0!</v>
      </c>
      <c r="H38" s="70" t="e">
        <f t="shared" si="8"/>
        <v>#DIV/0!</v>
      </c>
      <c r="I38" s="69" t="e">
        <f t="shared" si="8"/>
        <v>#DIV/0!</v>
      </c>
      <c r="J38" s="71" t="e">
        <f t="shared" si="8"/>
        <v>#DIV/0!</v>
      </c>
    </row>
    <row r="39" spans="1:10" ht="12.75" customHeight="1" thickBot="1" x14ac:dyDescent="0.25">
      <c r="A39" s="90">
        <f t="shared" si="7"/>
        <v>15</v>
      </c>
      <c r="B39" s="81"/>
      <c r="C39" s="78"/>
      <c r="D39" s="94" t="e">
        <f t="shared" si="6"/>
        <v>#DIV/0!</v>
      </c>
      <c r="E39" s="73" t="e">
        <f t="shared" ref="E39:J39" si="9">E23*D39</f>
        <v>#DIV/0!</v>
      </c>
      <c r="F39" s="72" t="e">
        <f t="shared" si="9"/>
        <v>#DIV/0!</v>
      </c>
      <c r="G39" s="72" t="e">
        <f t="shared" si="9"/>
        <v>#DIV/0!</v>
      </c>
      <c r="H39" s="73" t="e">
        <f t="shared" si="9"/>
        <v>#DIV/0!</v>
      </c>
      <c r="I39" s="72" t="e">
        <f t="shared" si="9"/>
        <v>#DIV/0!</v>
      </c>
      <c r="J39" s="74" t="e">
        <f t="shared" si="9"/>
        <v>#DIV/0!</v>
      </c>
    </row>
    <row r="40" spans="1:10" ht="12.75" customHeight="1" x14ac:dyDescent="0.2">
      <c r="A40" s="15" t="s">
        <v>21</v>
      </c>
      <c r="B40" s="14"/>
      <c r="C40" s="91">
        <f>SUM(C25:C39)</f>
        <v>0</v>
      </c>
      <c r="D40" s="34" t="s">
        <v>28</v>
      </c>
      <c r="E40" s="33">
        <f>E23+'PR3'!J40</f>
        <v>-193904.5</v>
      </c>
      <c r="F40" s="33">
        <f>F23+E40</f>
        <v>-204110</v>
      </c>
      <c r="G40" s="33">
        <f>G23+F40</f>
        <v>-214315.5</v>
      </c>
      <c r="H40" s="33">
        <f>H23+G40</f>
        <v>-224521</v>
      </c>
      <c r="I40" s="33">
        <f>I23+H40</f>
        <v>-234726.5</v>
      </c>
      <c r="J40" s="33">
        <f>J23+I40</f>
        <v>-244932</v>
      </c>
    </row>
    <row r="41" spans="1:10" x14ac:dyDescent="0.2">
      <c r="B41" s="15"/>
      <c r="C41" s="33"/>
      <c r="D41" s="34" t="s">
        <v>22</v>
      </c>
      <c r="E41" s="26" t="e">
        <f t="shared" ref="E41:J41" si="10">E40/$C$40</f>
        <v>#DIV/0!</v>
      </c>
      <c r="F41" s="26" t="e">
        <f t="shared" si="10"/>
        <v>#DIV/0!</v>
      </c>
      <c r="G41" s="26" t="e">
        <f t="shared" si="10"/>
        <v>#DIV/0!</v>
      </c>
      <c r="H41" s="26" t="e">
        <f t="shared" si="10"/>
        <v>#DIV/0!</v>
      </c>
      <c r="I41" s="26" t="e">
        <f t="shared" si="10"/>
        <v>#DIV/0!</v>
      </c>
      <c r="J41" s="26" t="e">
        <f t="shared" si="10"/>
        <v>#DIV/0!</v>
      </c>
    </row>
    <row r="42" spans="1:10" x14ac:dyDescent="0.2">
      <c r="A42" s="5"/>
      <c r="B42" s="5"/>
      <c r="C42" s="15"/>
      <c r="D42" s="26" t="s">
        <v>24</v>
      </c>
      <c r="E42" s="26" t="e">
        <f t="shared" ref="E42:J42" si="11">E41*60/E43</f>
        <v>#DIV/0!</v>
      </c>
      <c r="F42" s="26" t="e">
        <f t="shared" si="11"/>
        <v>#DIV/0!</v>
      </c>
      <c r="G42" s="26" t="e">
        <f t="shared" si="11"/>
        <v>#DIV/0!</v>
      </c>
      <c r="H42" s="26" t="e">
        <f t="shared" si="11"/>
        <v>#DIV/0!</v>
      </c>
      <c r="I42" s="26" t="e">
        <f t="shared" si="11"/>
        <v>#DIV/0!</v>
      </c>
      <c r="J42" s="26" t="e">
        <f t="shared" si="11"/>
        <v>#DIV/0!</v>
      </c>
    </row>
    <row r="43" spans="1:10" x14ac:dyDescent="0.2">
      <c r="A43" s="5" t="s">
        <v>25</v>
      </c>
      <c r="B43" s="5"/>
      <c r="C43" s="5"/>
      <c r="D43" s="2"/>
      <c r="E43" s="5">
        <v>19</v>
      </c>
      <c r="F43" s="5">
        <f>E43+1</f>
        <v>20</v>
      </c>
      <c r="G43" s="5">
        <f>F43+1</f>
        <v>21</v>
      </c>
      <c r="H43" s="5">
        <f>G43+1</f>
        <v>22</v>
      </c>
      <c r="I43" s="5">
        <f>H43+1</f>
        <v>23</v>
      </c>
      <c r="J43" s="5">
        <f>I43+1</f>
        <v>24</v>
      </c>
    </row>
    <row r="44" spans="1:10" x14ac:dyDescent="0.2">
      <c r="A44" s="5"/>
      <c r="B44" s="5"/>
      <c r="C44" s="5"/>
      <c r="D44" s="2"/>
      <c r="E44" s="5"/>
      <c r="F44" s="5"/>
      <c r="G44" s="5"/>
      <c r="H44" s="5"/>
      <c r="I44" s="5"/>
      <c r="J44" s="5"/>
    </row>
    <row r="45" spans="1:10" x14ac:dyDescent="0.2">
      <c r="A45" s="31" t="s">
        <v>26</v>
      </c>
      <c r="B45" s="7"/>
      <c r="C45" s="23"/>
      <c r="D45" s="24"/>
      <c r="E45" s="23"/>
      <c r="F45" s="23"/>
      <c r="G45" s="23"/>
      <c r="H45" s="23"/>
      <c r="I45" s="23"/>
      <c r="J45" s="8"/>
    </row>
    <row r="46" spans="1:10" x14ac:dyDescent="0.2">
      <c r="A46" s="25"/>
      <c r="B46" s="15"/>
      <c r="C46" s="15"/>
      <c r="D46" s="26"/>
      <c r="E46" s="15"/>
      <c r="F46" s="15"/>
      <c r="G46" s="15"/>
      <c r="H46" s="15"/>
      <c r="I46" s="15"/>
      <c r="J46" s="6"/>
    </row>
    <row r="47" spans="1:10" x14ac:dyDescent="0.2">
      <c r="A47" s="25"/>
      <c r="B47" s="15"/>
      <c r="C47" s="15"/>
      <c r="D47" s="26"/>
      <c r="E47" s="15"/>
      <c r="F47" s="15"/>
      <c r="G47" s="15"/>
      <c r="H47" s="15"/>
      <c r="I47" s="15"/>
      <c r="J47" s="6"/>
    </row>
    <row r="48" spans="1:10" x14ac:dyDescent="0.2">
      <c r="A48" s="25"/>
      <c r="B48" s="15"/>
      <c r="C48" s="15"/>
      <c r="D48" s="26"/>
      <c r="E48" s="15"/>
      <c r="F48" s="15"/>
      <c r="G48" s="15"/>
      <c r="H48" s="15"/>
      <c r="I48" s="15"/>
      <c r="J48" s="6"/>
    </row>
    <row r="49" spans="1:10" x14ac:dyDescent="0.2">
      <c r="A49" s="27"/>
      <c r="B49" s="28"/>
      <c r="C49" s="28"/>
      <c r="D49" s="29"/>
      <c r="E49" s="28"/>
      <c r="F49" s="28"/>
      <c r="G49" s="28"/>
      <c r="H49" s="28"/>
      <c r="I49" s="28"/>
      <c r="J49" s="30"/>
    </row>
    <row r="50" spans="1:10" x14ac:dyDescent="0.2">
      <c r="A50" s="5"/>
      <c r="B50" s="5"/>
      <c r="C50" s="5"/>
      <c r="D50" s="5"/>
      <c r="E50" s="5"/>
      <c r="F50" s="5"/>
      <c r="G50" s="5"/>
      <c r="H50" s="5"/>
      <c r="I50" s="5"/>
      <c r="J50" s="5"/>
    </row>
    <row r="51" spans="1:10" x14ac:dyDescent="0.2">
      <c r="A51" s="120" t="s">
        <v>20</v>
      </c>
      <c r="B51" s="120"/>
      <c r="C51" s="120"/>
      <c r="D51" s="120"/>
      <c r="E51" s="120"/>
      <c r="F51" s="120"/>
      <c r="G51" s="9"/>
      <c r="H51" s="9"/>
      <c r="I51" s="5"/>
      <c r="J51" s="5"/>
    </row>
    <row r="52" spans="1:10" x14ac:dyDescent="0.2">
      <c r="A52" s="5"/>
      <c r="B52" s="5"/>
      <c r="C52" s="5"/>
      <c r="D52" s="5"/>
      <c r="E52" s="5"/>
      <c r="F52" s="5"/>
      <c r="G52" s="5"/>
      <c r="H52" s="5"/>
      <c r="I52" s="5"/>
      <c r="J52" s="5"/>
    </row>
    <row r="53" spans="1:10" x14ac:dyDescent="0.2">
      <c r="A53" s="5"/>
      <c r="B53" s="5"/>
      <c r="C53" s="5"/>
      <c r="D53" s="5"/>
      <c r="E53" s="5"/>
      <c r="F53" s="5"/>
      <c r="G53" s="5"/>
      <c r="H53" s="5"/>
      <c r="I53" s="5"/>
      <c r="J53" s="5"/>
    </row>
    <row r="54" spans="1:10" x14ac:dyDescent="0.2">
      <c r="A54" s="5"/>
      <c r="B54" s="5"/>
      <c r="C54" s="5"/>
      <c r="D54" s="5"/>
      <c r="E54" s="5"/>
      <c r="F54" s="5"/>
      <c r="G54" s="5"/>
      <c r="H54" s="5"/>
      <c r="I54" s="5"/>
      <c r="J54" s="5"/>
    </row>
    <row r="55" spans="1:10" x14ac:dyDescent="0.2">
      <c r="A55" s="121"/>
      <c r="B55" s="121"/>
      <c r="C55" s="121"/>
      <c r="D55" s="121"/>
      <c r="E55" s="102"/>
      <c r="F55" s="15"/>
      <c r="G55" s="28"/>
      <c r="H55" s="121"/>
      <c r="I55" s="121"/>
      <c r="J55" s="121"/>
    </row>
    <row r="56" spans="1:10" x14ac:dyDescent="0.2">
      <c r="A56" s="115" t="s">
        <v>32</v>
      </c>
      <c r="B56" s="115"/>
      <c r="C56" s="115"/>
      <c r="D56" s="115"/>
      <c r="E56" s="115"/>
      <c r="G56" s="5"/>
      <c r="H56" s="5" t="s">
        <v>31</v>
      </c>
      <c r="I56" s="101"/>
      <c r="J56" s="101"/>
    </row>
    <row r="57" spans="1:10" x14ac:dyDescent="0.2">
      <c r="A57" s="126"/>
      <c r="B57" s="126"/>
      <c r="C57" s="126"/>
      <c r="D57" s="126"/>
      <c r="E57" s="18"/>
      <c r="F57" s="14"/>
      <c r="G57" s="14"/>
      <c r="H57" s="126"/>
      <c r="I57" s="126"/>
      <c r="J57" s="126"/>
    </row>
    <row r="58" spans="1:10" x14ac:dyDescent="0.2">
      <c r="A58" s="5"/>
      <c r="B58" s="5"/>
      <c r="C58" s="5"/>
      <c r="D58" s="5"/>
      <c r="E58" s="5"/>
      <c r="F58" s="5"/>
      <c r="G58" s="5"/>
      <c r="H58" s="5"/>
      <c r="I58" s="5"/>
      <c r="J58" s="5"/>
    </row>
    <row r="66" spans="4:4" x14ac:dyDescent="0.2">
      <c r="D66" s="4"/>
    </row>
  </sheetData>
  <mergeCells count="11">
    <mergeCell ref="A57:B57"/>
    <mergeCell ref="C57:D57"/>
    <mergeCell ref="H57:J57"/>
    <mergeCell ref="A56:E56"/>
    <mergeCell ref="B2:D2"/>
    <mergeCell ref="E2:H2"/>
    <mergeCell ref="B4:C4"/>
    <mergeCell ref="B3:D3"/>
    <mergeCell ref="A51:F51"/>
    <mergeCell ref="A55:D55"/>
    <mergeCell ref="H55:J55"/>
  </mergeCells>
  <phoneticPr fontId="3" type="noConversion"/>
  <pageMargins left="0.59055118110236227" right="0.59055118110236227" top="0.98425196850393704" bottom="0.98425196850393704" header="0.51181102362204722" footer="0.51181102362204722"/>
  <pageSetup paperSize="9" pageOrder="overThenDown" orientation="portrait" errors="blank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8"/>
  <dimension ref="A1:L66"/>
  <sheetViews>
    <sheetView showZeros="0" workbookViewId="0">
      <selection activeCell="E13" sqref="E13"/>
    </sheetView>
  </sheetViews>
  <sheetFormatPr defaultRowHeight="12.9" x14ac:dyDescent="0.2"/>
  <cols>
    <col min="1" max="1" width="6.625" customWidth="1"/>
    <col min="2" max="2" width="3.875" customWidth="1"/>
    <col min="3" max="3" width="10.875" customWidth="1"/>
    <col min="4" max="4" width="12.75" customWidth="1"/>
    <col min="5" max="5" width="9.625" customWidth="1"/>
    <col min="6" max="6" width="9.625" bestFit="1" customWidth="1"/>
    <col min="11" max="11" width="14.375" customWidth="1"/>
    <col min="12" max="12" width="17.375" customWidth="1"/>
  </cols>
  <sheetData>
    <row r="1" spans="1:12" ht="18.350000000000001" x14ac:dyDescent="0.3">
      <c r="A1" s="32" t="s">
        <v>33</v>
      </c>
    </row>
    <row r="2" spans="1:12" ht="18.350000000000001" x14ac:dyDescent="0.3">
      <c r="A2" s="12" t="s">
        <v>13</v>
      </c>
      <c r="B2" s="117"/>
      <c r="C2" s="118"/>
      <c r="D2" s="118"/>
      <c r="E2" s="116" t="s">
        <v>27</v>
      </c>
      <c r="F2" s="116"/>
      <c r="G2" s="116"/>
      <c r="H2" s="116"/>
      <c r="I2" s="38"/>
      <c r="J2" s="37"/>
    </row>
    <row r="3" spans="1:12" x14ac:dyDescent="0.2">
      <c r="A3" s="5" t="s">
        <v>23</v>
      </c>
      <c r="B3" s="122"/>
      <c r="C3" s="122"/>
      <c r="D3" s="122"/>
      <c r="E3" s="5"/>
      <c r="F3" s="5"/>
      <c r="G3" s="5"/>
      <c r="H3" s="5"/>
      <c r="I3" s="5"/>
      <c r="J3" s="5"/>
    </row>
    <row r="4" spans="1:12" ht="13.6" thickBot="1" x14ac:dyDescent="0.25">
      <c r="A4" s="13" t="s">
        <v>14</v>
      </c>
      <c r="B4" s="119"/>
      <c r="C4" s="119"/>
      <c r="D4" s="13"/>
      <c r="E4" s="13"/>
      <c r="F4" s="5"/>
      <c r="G4" s="5"/>
      <c r="H4" s="5"/>
      <c r="I4" s="11"/>
      <c r="J4" s="5"/>
      <c r="K4" s="1"/>
      <c r="L4" s="1"/>
    </row>
    <row r="5" spans="1:12" x14ac:dyDescent="0.2">
      <c r="A5" s="5"/>
      <c r="B5" s="5"/>
      <c r="C5" s="14"/>
      <c r="D5" s="15" t="s">
        <v>16</v>
      </c>
      <c r="E5" s="58"/>
      <c r="F5" s="59"/>
      <c r="G5" s="59"/>
      <c r="H5" s="59"/>
      <c r="I5" s="59"/>
      <c r="J5" s="60"/>
    </row>
    <row r="6" spans="1:12" x14ac:dyDescent="0.2">
      <c r="A6" s="5"/>
      <c r="B6" s="5"/>
      <c r="C6" s="21"/>
      <c r="D6" s="15" t="s">
        <v>17</v>
      </c>
      <c r="E6" s="61"/>
      <c r="F6" s="56"/>
      <c r="G6" s="56"/>
      <c r="H6" s="56"/>
      <c r="I6" s="56"/>
      <c r="J6" s="62"/>
    </row>
    <row r="7" spans="1:12" ht="13.6" thickBot="1" x14ac:dyDescent="0.25">
      <c r="A7" s="5"/>
      <c r="B7" s="5"/>
      <c r="C7" s="15"/>
      <c r="D7" s="15" t="s">
        <v>15</v>
      </c>
      <c r="E7" s="105">
        <v>9643</v>
      </c>
      <c r="F7" s="57">
        <f t="shared" ref="F7:J8" si="0">E7</f>
        <v>9643</v>
      </c>
      <c r="G7" s="57">
        <f t="shared" si="0"/>
        <v>9643</v>
      </c>
      <c r="H7" s="57">
        <f t="shared" si="0"/>
        <v>9643</v>
      </c>
      <c r="I7" s="57">
        <f t="shared" si="0"/>
        <v>9643</v>
      </c>
      <c r="J7" s="63">
        <f t="shared" si="0"/>
        <v>9643</v>
      </c>
    </row>
    <row r="8" spans="1:12" ht="13.6" thickBot="1" x14ac:dyDescent="0.25">
      <c r="A8" s="5"/>
      <c r="B8" s="5"/>
      <c r="C8" s="15"/>
      <c r="D8" s="111" t="s">
        <v>34</v>
      </c>
      <c r="E8" s="108">
        <v>19286</v>
      </c>
      <c r="F8" s="106">
        <f t="shared" si="0"/>
        <v>19286</v>
      </c>
      <c r="G8" s="106">
        <f t="shared" si="0"/>
        <v>19286</v>
      </c>
      <c r="H8" s="106">
        <f t="shared" si="0"/>
        <v>19286</v>
      </c>
      <c r="I8" s="106">
        <f t="shared" si="0"/>
        <v>19286</v>
      </c>
      <c r="J8" s="107">
        <f t="shared" si="0"/>
        <v>19286</v>
      </c>
    </row>
    <row r="9" spans="1:12" x14ac:dyDescent="0.2">
      <c r="A9" s="5"/>
      <c r="B9" s="5"/>
      <c r="C9" s="15" t="s">
        <v>29</v>
      </c>
      <c r="D9" s="22" t="s">
        <v>0</v>
      </c>
      <c r="E9" s="45"/>
      <c r="F9" s="46"/>
      <c r="G9" s="46"/>
      <c r="H9" s="46"/>
      <c r="I9" s="46"/>
      <c r="J9" s="47"/>
    </row>
    <row r="10" spans="1:12" x14ac:dyDescent="0.2">
      <c r="A10" s="5"/>
      <c r="B10" s="5"/>
      <c r="C10" s="15"/>
      <c r="D10" s="25" t="s">
        <v>5</v>
      </c>
      <c r="E10" s="48"/>
      <c r="F10" s="43">
        <f>E10</f>
        <v>0</v>
      </c>
      <c r="G10" s="43">
        <f>F10</f>
        <v>0</v>
      </c>
      <c r="H10" s="43">
        <f>G10</f>
        <v>0</v>
      </c>
      <c r="I10" s="43">
        <f>H10</f>
        <v>0</v>
      </c>
      <c r="J10" s="49">
        <f>I10</f>
        <v>0</v>
      </c>
    </row>
    <row r="11" spans="1:12" x14ac:dyDescent="0.2">
      <c r="A11" s="5"/>
      <c r="B11" s="5"/>
      <c r="C11" s="15"/>
      <c r="D11" s="25" t="s">
        <v>2</v>
      </c>
      <c r="E11" s="50">
        <f t="shared" ref="E11:J11" si="1">E9-E12</f>
        <v>4286</v>
      </c>
      <c r="F11" s="42">
        <f t="shared" si="1"/>
        <v>4286</v>
      </c>
      <c r="G11" s="42">
        <f t="shared" si="1"/>
        <v>4286</v>
      </c>
      <c r="H11" s="42">
        <f t="shared" si="1"/>
        <v>4286</v>
      </c>
      <c r="I11" s="42">
        <f t="shared" si="1"/>
        <v>4286</v>
      </c>
      <c r="J11" s="51">
        <f t="shared" si="1"/>
        <v>4286</v>
      </c>
    </row>
    <row r="12" spans="1:12" x14ac:dyDescent="0.2">
      <c r="A12" s="5"/>
      <c r="B12" s="5"/>
      <c r="C12" s="15"/>
      <c r="D12" s="25" t="s">
        <v>1</v>
      </c>
      <c r="E12" s="112">
        <f>IF((E9-CEILING(2/3*E7,1)-(E10*E7/6))&gt;E8,FLOOR(((E9-(2/3*E7)-(E10*E7/6))-(FLOOR(E8,3)/3)-2),1),FLOOR(E9-(2/3*E7)-(E10*E7/6),3)*2/3)</f>
        <v>-4286</v>
      </c>
      <c r="F12" s="113">
        <f t="shared" ref="F12:J12" si="2">IF((F9-CEILING(2/3*F7,1)-(F10*F7/6))&gt;F8,FLOOR(((F9-(2/3*F7)-(F10*F7/6))-(FLOOR(F8,3)/3)-2),1),FLOOR(F9-(2/3*F7)-(F10*F7/6),3)*2/3)</f>
        <v>-4286</v>
      </c>
      <c r="G12" s="113">
        <f t="shared" si="2"/>
        <v>-4286</v>
      </c>
      <c r="H12" s="113">
        <f t="shared" si="2"/>
        <v>-4286</v>
      </c>
      <c r="I12" s="113">
        <f t="shared" si="2"/>
        <v>-4286</v>
      </c>
      <c r="J12" s="114">
        <f t="shared" si="2"/>
        <v>-4286</v>
      </c>
    </row>
    <row r="13" spans="1:12" x14ac:dyDescent="0.2">
      <c r="A13" s="5"/>
      <c r="B13" s="5"/>
      <c r="C13" s="15" t="s">
        <v>30</v>
      </c>
      <c r="D13" s="95" t="s">
        <v>0</v>
      </c>
      <c r="E13" s="54"/>
      <c r="F13" s="41"/>
      <c r="G13" s="41"/>
      <c r="H13" s="41"/>
      <c r="I13" s="41"/>
      <c r="J13" s="96"/>
    </row>
    <row r="14" spans="1:12" x14ac:dyDescent="0.2">
      <c r="A14" s="5"/>
      <c r="B14" s="5"/>
      <c r="C14" s="15"/>
      <c r="D14" s="25" t="s">
        <v>5</v>
      </c>
      <c r="E14" s="48"/>
      <c r="F14" s="43">
        <f>E14</f>
        <v>0</v>
      </c>
      <c r="G14" s="43">
        <f>F14</f>
        <v>0</v>
      </c>
      <c r="H14" s="43">
        <f>G14</f>
        <v>0</v>
      </c>
      <c r="I14" s="43">
        <f>H14</f>
        <v>0</v>
      </c>
      <c r="J14" s="49">
        <f>I14</f>
        <v>0</v>
      </c>
    </row>
    <row r="15" spans="1:12" x14ac:dyDescent="0.2">
      <c r="A15" s="5"/>
      <c r="B15" s="5"/>
      <c r="C15" s="15"/>
      <c r="D15" s="25" t="s">
        <v>2</v>
      </c>
      <c r="E15" s="50">
        <f t="shared" ref="E15:J15" si="3">E13-E16</f>
        <v>4286</v>
      </c>
      <c r="F15" s="42">
        <f t="shared" si="3"/>
        <v>4286</v>
      </c>
      <c r="G15" s="42">
        <f t="shared" si="3"/>
        <v>4286</v>
      </c>
      <c r="H15" s="42">
        <f t="shared" si="3"/>
        <v>4286</v>
      </c>
      <c r="I15" s="42">
        <f t="shared" si="3"/>
        <v>4286</v>
      </c>
      <c r="J15" s="97">
        <f t="shared" si="3"/>
        <v>4286</v>
      </c>
    </row>
    <row r="16" spans="1:12" x14ac:dyDescent="0.2">
      <c r="A16" s="5"/>
      <c r="B16" s="5"/>
      <c r="C16" s="15"/>
      <c r="D16" s="25" t="s">
        <v>1</v>
      </c>
      <c r="E16" s="112">
        <f>IF((E13-CEILING(2/3*E7,1)-(E14*E7/6))&gt;E8,FLOOR(((E13-(2/3*E7)-(E14*E7/6))-(FLOOR(E8,3)/3)-2),1),FLOOR(E13-(2/3*E7)-(E14*E7/6),3)*2/3)</f>
        <v>-4286</v>
      </c>
      <c r="F16" s="113">
        <f t="shared" ref="F16:J16" si="4">IF((F13-CEILING(2/3*F7,1)-(F14*F7/6))&gt;F8,FLOOR(((F13-(2/3*F7)-(F14*F7/6))-(FLOOR(F8,3)/3)-2),1),FLOOR(F13-(2/3*F7)-(F14*F7/6),3)*2/3)</f>
        <v>-4286</v>
      </c>
      <c r="G16" s="113">
        <f t="shared" si="4"/>
        <v>-4286</v>
      </c>
      <c r="H16" s="113">
        <f t="shared" si="4"/>
        <v>-4286</v>
      </c>
      <c r="I16" s="113">
        <f t="shared" si="4"/>
        <v>-4286</v>
      </c>
      <c r="J16" s="114">
        <f t="shared" si="4"/>
        <v>-4286</v>
      </c>
    </row>
    <row r="17" spans="1:10" x14ac:dyDescent="0.2">
      <c r="A17" s="5"/>
      <c r="B17" s="5"/>
      <c r="C17" s="15"/>
      <c r="D17" s="25" t="s">
        <v>11</v>
      </c>
      <c r="E17" s="84"/>
      <c r="F17" s="85"/>
      <c r="G17" s="85"/>
      <c r="H17" s="85"/>
      <c r="I17" s="85"/>
      <c r="J17" s="86"/>
    </row>
    <row r="18" spans="1:10" x14ac:dyDescent="0.2">
      <c r="A18" s="5"/>
      <c r="B18" s="5"/>
      <c r="C18" s="15"/>
      <c r="D18" s="25" t="s">
        <v>8</v>
      </c>
      <c r="E18" s="52"/>
      <c r="F18" s="44"/>
      <c r="G18" s="44"/>
      <c r="H18" s="44"/>
      <c r="I18" s="44"/>
      <c r="J18" s="53"/>
    </row>
    <row r="19" spans="1:10" x14ac:dyDescent="0.2">
      <c r="A19" s="5"/>
      <c r="B19" s="5"/>
      <c r="C19" s="15"/>
      <c r="D19" s="25" t="s">
        <v>9</v>
      </c>
      <c r="E19" s="50">
        <f t="shared" ref="E19:J19" si="5">E12+E16+E17+E18</f>
        <v>-8572</v>
      </c>
      <c r="F19" s="42">
        <f t="shared" si="5"/>
        <v>-8572</v>
      </c>
      <c r="G19" s="42">
        <f t="shared" si="5"/>
        <v>-8572</v>
      </c>
      <c r="H19" s="42">
        <f t="shared" si="5"/>
        <v>-8572</v>
      </c>
      <c r="I19" s="42">
        <f t="shared" si="5"/>
        <v>-8572</v>
      </c>
      <c r="J19" s="51">
        <f t="shared" si="5"/>
        <v>-8572</v>
      </c>
    </row>
    <row r="20" spans="1:10" x14ac:dyDescent="0.2">
      <c r="A20" s="5"/>
      <c r="B20" s="5"/>
      <c r="C20" s="15"/>
      <c r="D20" s="25" t="s">
        <v>3</v>
      </c>
      <c r="E20" s="98">
        <v>1633.5</v>
      </c>
      <c r="F20" s="99">
        <f>E20</f>
        <v>1633.5</v>
      </c>
      <c r="G20" s="99">
        <f>F20</f>
        <v>1633.5</v>
      </c>
      <c r="H20" s="99">
        <f>G20</f>
        <v>1633.5</v>
      </c>
      <c r="I20" s="99">
        <f>H20</f>
        <v>1633.5</v>
      </c>
      <c r="J20" s="100">
        <f>I20</f>
        <v>1633.5</v>
      </c>
    </row>
    <row r="21" spans="1:10" x14ac:dyDescent="0.2">
      <c r="A21" s="5"/>
      <c r="B21" s="5"/>
      <c r="C21" s="15"/>
      <c r="D21" s="25" t="s">
        <v>4</v>
      </c>
      <c r="E21" s="52"/>
      <c r="F21" s="44"/>
      <c r="G21" s="44"/>
      <c r="H21" s="44"/>
      <c r="I21" s="44"/>
      <c r="J21" s="53"/>
    </row>
    <row r="22" spans="1:10" x14ac:dyDescent="0.2">
      <c r="A22" s="5"/>
      <c r="B22" s="5"/>
      <c r="C22" s="15"/>
      <c r="D22" s="25" t="s">
        <v>10</v>
      </c>
      <c r="E22" s="54"/>
      <c r="F22" s="41"/>
      <c r="G22" s="41"/>
      <c r="H22" s="41"/>
      <c r="I22" s="41"/>
      <c r="J22" s="55"/>
    </row>
    <row r="23" spans="1:10" ht="13.6" thickBot="1" x14ac:dyDescent="0.25">
      <c r="A23" s="15"/>
      <c r="B23" s="15"/>
      <c r="C23" s="15"/>
      <c r="D23" s="27" t="s">
        <v>6</v>
      </c>
      <c r="E23" s="39">
        <f>E19-E20- E21-E22</f>
        <v>-10205.5</v>
      </c>
      <c r="F23" s="40">
        <f>F19-F20-F21-F22</f>
        <v>-10205.5</v>
      </c>
      <c r="G23" s="40">
        <f>G19-G20-G21-G22</f>
        <v>-10205.5</v>
      </c>
      <c r="H23" s="40">
        <f>H19-H20-H21-H22</f>
        <v>-10205.5</v>
      </c>
      <c r="I23" s="40">
        <f>I19-I20-I21-I22</f>
        <v>-10205.5</v>
      </c>
      <c r="J23" s="36">
        <f>J19-J20-J21-J22</f>
        <v>-10205.5</v>
      </c>
    </row>
    <row r="24" spans="1:10" ht="13.6" thickBot="1" x14ac:dyDescent="0.25">
      <c r="A24" s="35" t="s">
        <v>12</v>
      </c>
      <c r="B24" s="35" t="s">
        <v>19</v>
      </c>
      <c r="C24" s="21" t="s">
        <v>18</v>
      </c>
      <c r="D24" s="21" t="s">
        <v>7</v>
      </c>
      <c r="E24" s="15"/>
      <c r="F24" s="15"/>
      <c r="G24" s="15"/>
      <c r="H24" s="15"/>
      <c r="I24" s="15"/>
      <c r="J24" s="15"/>
    </row>
    <row r="25" spans="1:10" x14ac:dyDescent="0.2">
      <c r="A25" s="88">
        <v>1</v>
      </c>
      <c r="B25" s="79"/>
      <c r="C25" s="76"/>
      <c r="D25" s="92" t="e">
        <f>C25/C$40</f>
        <v>#DIV/0!</v>
      </c>
      <c r="E25" s="75" t="e">
        <f>E23*D25</f>
        <v>#DIV/0!</v>
      </c>
      <c r="F25" s="65" t="e">
        <f>F23*D25</f>
        <v>#DIV/0!</v>
      </c>
      <c r="G25" s="66" t="e">
        <f>G23*D25</f>
        <v>#DIV/0!</v>
      </c>
      <c r="H25" s="67" t="e">
        <f>H23*D25</f>
        <v>#DIV/0!</v>
      </c>
      <c r="I25" s="65" t="e">
        <f>I23*D25</f>
        <v>#DIV/0!</v>
      </c>
      <c r="J25" s="68" t="e">
        <f>J23*D25</f>
        <v>#DIV/0!</v>
      </c>
    </row>
    <row r="26" spans="1:10" x14ac:dyDescent="0.2">
      <c r="A26" s="89">
        <f>A25+1</f>
        <v>2</v>
      </c>
      <c r="B26" s="80"/>
      <c r="C26" s="77"/>
      <c r="D26" s="93" t="e">
        <f t="shared" ref="D26:D39" si="6">C26/C$40</f>
        <v>#DIV/0!</v>
      </c>
      <c r="E26" s="70" t="e">
        <f>E23*D26</f>
        <v>#DIV/0!</v>
      </c>
      <c r="F26" s="69" t="e">
        <f>F23*D26</f>
        <v>#DIV/0!</v>
      </c>
      <c r="G26" s="69" t="e">
        <f>G23*D26</f>
        <v>#DIV/0!</v>
      </c>
      <c r="H26" s="70" t="e">
        <f>H23*D26</f>
        <v>#DIV/0!</v>
      </c>
      <c r="I26" s="69" t="e">
        <f>I23*D26</f>
        <v>#DIV/0!</v>
      </c>
      <c r="J26" s="71" t="e">
        <f>J23*D26</f>
        <v>#DIV/0!</v>
      </c>
    </row>
    <row r="27" spans="1:10" x14ac:dyDescent="0.2">
      <c r="A27" s="89">
        <f t="shared" ref="A27:A39" si="7">A26+1</f>
        <v>3</v>
      </c>
      <c r="B27" s="44"/>
      <c r="C27" s="77"/>
      <c r="D27" s="93" t="e">
        <f t="shared" si="6"/>
        <v>#DIV/0!</v>
      </c>
      <c r="E27" s="70" t="e">
        <f>E23*D27</f>
        <v>#DIV/0!</v>
      </c>
      <c r="F27" s="69" t="e">
        <f>F23*D27</f>
        <v>#DIV/0!</v>
      </c>
      <c r="G27" s="69" t="e">
        <f>G23*D27</f>
        <v>#DIV/0!</v>
      </c>
      <c r="H27" s="70" t="e">
        <f>H23*D27</f>
        <v>#DIV/0!</v>
      </c>
      <c r="I27" s="69" t="e">
        <f>I23*D27</f>
        <v>#DIV/0!</v>
      </c>
      <c r="J27" s="71" t="e">
        <f>J23*D27</f>
        <v>#DIV/0!</v>
      </c>
    </row>
    <row r="28" spans="1:10" x14ac:dyDescent="0.2">
      <c r="A28" s="89">
        <f t="shared" si="7"/>
        <v>4</v>
      </c>
      <c r="B28" s="44"/>
      <c r="C28" s="77"/>
      <c r="D28" s="93" t="e">
        <f t="shared" si="6"/>
        <v>#DIV/0!</v>
      </c>
      <c r="E28" s="82" t="e">
        <f>E23*D28</f>
        <v>#DIV/0!</v>
      </c>
      <c r="F28" s="83" t="e">
        <f>F23*D28</f>
        <v>#DIV/0!</v>
      </c>
      <c r="G28" s="69" t="e">
        <f>G23*D28</f>
        <v>#DIV/0!</v>
      </c>
      <c r="H28" s="70" t="e">
        <f>H23*D28</f>
        <v>#DIV/0!</v>
      </c>
      <c r="I28" s="69" t="e">
        <f>I23*D28</f>
        <v>#DIV/0!</v>
      </c>
      <c r="J28" s="71" t="e">
        <f>J23*D28</f>
        <v>#DIV/0!</v>
      </c>
    </row>
    <row r="29" spans="1:10" x14ac:dyDescent="0.2">
      <c r="A29" s="89">
        <f t="shared" si="7"/>
        <v>5</v>
      </c>
      <c r="B29" s="44"/>
      <c r="C29" s="77"/>
      <c r="D29" s="93" t="e">
        <f t="shared" si="6"/>
        <v>#DIV/0!</v>
      </c>
      <c r="E29" s="70" t="e">
        <f>E23*D29</f>
        <v>#DIV/0!</v>
      </c>
      <c r="F29" s="69" t="e">
        <f>F23*D29</f>
        <v>#DIV/0!</v>
      </c>
      <c r="G29" s="69" t="e">
        <f>G23*D29</f>
        <v>#DIV/0!</v>
      </c>
      <c r="H29" s="70" t="e">
        <f>H23*D29</f>
        <v>#DIV/0!</v>
      </c>
      <c r="I29" s="69" t="e">
        <f>I23*D29</f>
        <v>#DIV/0!</v>
      </c>
      <c r="J29" s="71" t="e">
        <f>J23*D29</f>
        <v>#DIV/0!</v>
      </c>
    </row>
    <row r="30" spans="1:10" x14ac:dyDescent="0.2">
      <c r="A30" s="89">
        <f t="shared" si="7"/>
        <v>6</v>
      </c>
      <c r="B30" s="44"/>
      <c r="C30" s="77"/>
      <c r="D30" s="93" t="e">
        <f t="shared" si="6"/>
        <v>#DIV/0!</v>
      </c>
      <c r="E30" s="70" t="e">
        <f>E23*D30</f>
        <v>#DIV/0!</v>
      </c>
      <c r="F30" s="69" t="e">
        <f>F23*D30</f>
        <v>#DIV/0!</v>
      </c>
      <c r="G30" s="69" t="e">
        <f>G23*D30</f>
        <v>#DIV/0!</v>
      </c>
      <c r="H30" s="70" t="e">
        <f>H23*D30</f>
        <v>#DIV/0!</v>
      </c>
      <c r="I30" s="69" t="e">
        <f>I23*D30</f>
        <v>#DIV/0!</v>
      </c>
      <c r="J30" s="71" t="e">
        <f>J23*D30</f>
        <v>#DIV/0!</v>
      </c>
    </row>
    <row r="31" spans="1:10" x14ac:dyDescent="0.2">
      <c r="A31" s="89">
        <f t="shared" si="7"/>
        <v>7</v>
      </c>
      <c r="B31" s="44"/>
      <c r="C31" s="77"/>
      <c r="D31" s="93" t="e">
        <f t="shared" si="6"/>
        <v>#DIV/0!</v>
      </c>
      <c r="E31" s="70" t="e">
        <f>E23*D31</f>
        <v>#DIV/0!</v>
      </c>
      <c r="F31" s="69" t="e">
        <f>F23*D31</f>
        <v>#DIV/0!</v>
      </c>
      <c r="G31" s="69" t="e">
        <f>G23*D31</f>
        <v>#DIV/0!</v>
      </c>
      <c r="H31" s="70" t="e">
        <f>H23*D31</f>
        <v>#DIV/0!</v>
      </c>
      <c r="I31" s="69" t="e">
        <f>I23*D31</f>
        <v>#DIV/0!</v>
      </c>
      <c r="J31" s="71" t="e">
        <f>J23*D31</f>
        <v>#DIV/0!</v>
      </c>
    </row>
    <row r="32" spans="1:10" x14ac:dyDescent="0.2">
      <c r="A32" s="89">
        <f t="shared" si="7"/>
        <v>8</v>
      </c>
      <c r="B32" s="44"/>
      <c r="C32" s="77"/>
      <c r="D32" s="93" t="e">
        <f t="shared" si="6"/>
        <v>#DIV/0!</v>
      </c>
      <c r="E32" s="70" t="e">
        <f>E23*D32</f>
        <v>#DIV/0!</v>
      </c>
      <c r="F32" s="69" t="e">
        <f>F23*D32</f>
        <v>#DIV/0!</v>
      </c>
      <c r="G32" s="69" t="e">
        <f>G23*D32</f>
        <v>#DIV/0!</v>
      </c>
      <c r="H32" s="70" t="e">
        <f>H23*D32</f>
        <v>#DIV/0!</v>
      </c>
      <c r="I32" s="69" t="e">
        <f>I23*D32</f>
        <v>#DIV/0!</v>
      </c>
      <c r="J32" s="71" t="e">
        <f>J23*D32</f>
        <v>#DIV/0!</v>
      </c>
    </row>
    <row r="33" spans="1:10" x14ac:dyDescent="0.2">
      <c r="A33" s="89">
        <f t="shared" si="7"/>
        <v>9</v>
      </c>
      <c r="B33" s="44"/>
      <c r="C33" s="77"/>
      <c r="D33" s="93" t="e">
        <f t="shared" si="6"/>
        <v>#DIV/0!</v>
      </c>
      <c r="E33" s="70" t="e">
        <f>E23*D33</f>
        <v>#DIV/0!</v>
      </c>
      <c r="F33" s="69" t="e">
        <f>F23*D33</f>
        <v>#DIV/0!</v>
      </c>
      <c r="G33" s="69" t="e">
        <f>G23*D33</f>
        <v>#DIV/0!</v>
      </c>
      <c r="H33" s="70" t="e">
        <f>H23*D33</f>
        <v>#DIV/0!</v>
      </c>
      <c r="I33" s="69" t="e">
        <f>I23*D33</f>
        <v>#DIV/0!</v>
      </c>
      <c r="J33" s="71" t="e">
        <f>J23*D33</f>
        <v>#DIV/0!</v>
      </c>
    </row>
    <row r="34" spans="1:10" x14ac:dyDescent="0.2">
      <c r="A34" s="89">
        <f t="shared" si="7"/>
        <v>10</v>
      </c>
      <c r="B34" s="44"/>
      <c r="C34" s="77"/>
      <c r="D34" s="93" t="e">
        <f t="shared" si="6"/>
        <v>#DIV/0!</v>
      </c>
      <c r="E34" s="70" t="e">
        <f>E23*D34</f>
        <v>#DIV/0!</v>
      </c>
      <c r="F34" s="69" t="e">
        <f>F23*D34</f>
        <v>#DIV/0!</v>
      </c>
      <c r="G34" s="69" t="e">
        <f>G23*D34</f>
        <v>#DIV/0!</v>
      </c>
      <c r="H34" s="70" t="e">
        <f>H23*D34</f>
        <v>#DIV/0!</v>
      </c>
      <c r="I34" s="69" t="e">
        <f>I23*D34</f>
        <v>#DIV/0!</v>
      </c>
      <c r="J34" s="71" t="e">
        <f>J23*D34</f>
        <v>#DIV/0!</v>
      </c>
    </row>
    <row r="35" spans="1:10" x14ac:dyDescent="0.2">
      <c r="A35" s="89">
        <f t="shared" si="7"/>
        <v>11</v>
      </c>
      <c r="B35" s="44"/>
      <c r="C35" s="77"/>
      <c r="D35" s="93" t="e">
        <f t="shared" si="6"/>
        <v>#DIV/0!</v>
      </c>
      <c r="E35" s="70" t="e">
        <f>E23*D35</f>
        <v>#DIV/0!</v>
      </c>
      <c r="F35" s="69" t="e">
        <f>F23*D35</f>
        <v>#DIV/0!</v>
      </c>
      <c r="G35" s="69" t="e">
        <f>G23*D35</f>
        <v>#DIV/0!</v>
      </c>
      <c r="H35" s="70" t="e">
        <f>H23*D35</f>
        <v>#DIV/0!</v>
      </c>
      <c r="I35" s="69" t="e">
        <f>I23*D35</f>
        <v>#DIV/0!</v>
      </c>
      <c r="J35" s="71" t="e">
        <f>J23*D35</f>
        <v>#DIV/0!</v>
      </c>
    </row>
    <row r="36" spans="1:10" x14ac:dyDescent="0.2">
      <c r="A36" s="89">
        <f t="shared" si="7"/>
        <v>12</v>
      </c>
      <c r="B36" s="44"/>
      <c r="C36" s="77"/>
      <c r="D36" s="93" t="e">
        <f t="shared" si="6"/>
        <v>#DIV/0!</v>
      </c>
      <c r="E36" s="70" t="e">
        <f>E23*D36</f>
        <v>#DIV/0!</v>
      </c>
      <c r="F36" s="69" t="e">
        <f>F23*D36</f>
        <v>#DIV/0!</v>
      </c>
      <c r="G36" s="69" t="e">
        <f>G23*D36</f>
        <v>#DIV/0!</v>
      </c>
      <c r="H36" s="70" t="e">
        <f>H23*D36</f>
        <v>#DIV/0!</v>
      </c>
      <c r="I36" s="69" t="e">
        <f>I23*D36</f>
        <v>#DIV/0!</v>
      </c>
      <c r="J36" s="71" t="e">
        <f>J23*D36</f>
        <v>#DIV/0!</v>
      </c>
    </row>
    <row r="37" spans="1:10" ht="12.75" customHeight="1" x14ac:dyDescent="0.2">
      <c r="A37" s="89">
        <f t="shared" si="7"/>
        <v>13</v>
      </c>
      <c r="B37" s="44"/>
      <c r="C37" s="77"/>
      <c r="D37" s="93" t="e">
        <f t="shared" si="6"/>
        <v>#DIV/0!</v>
      </c>
      <c r="E37" s="70" t="e">
        <f>E23*D37</f>
        <v>#DIV/0!</v>
      </c>
      <c r="F37" s="69" t="e">
        <f>F23*D37</f>
        <v>#DIV/0!</v>
      </c>
      <c r="G37" s="69" t="e">
        <f>G23*D37</f>
        <v>#DIV/0!</v>
      </c>
      <c r="H37" s="70" t="e">
        <f>H23*D37</f>
        <v>#DIV/0!</v>
      </c>
      <c r="I37" s="69" t="e">
        <f>I23*H37</f>
        <v>#DIV/0!</v>
      </c>
      <c r="J37" s="71" t="e">
        <f>J23*D37</f>
        <v>#DIV/0!</v>
      </c>
    </row>
    <row r="38" spans="1:10" x14ac:dyDescent="0.2">
      <c r="A38" s="89">
        <f t="shared" si="7"/>
        <v>14</v>
      </c>
      <c r="B38" s="44"/>
      <c r="C38" s="77"/>
      <c r="D38" s="93" t="e">
        <f t="shared" si="6"/>
        <v>#DIV/0!</v>
      </c>
      <c r="E38" s="70" t="e">
        <f t="shared" ref="E38:J38" si="8">E23*D38</f>
        <v>#DIV/0!</v>
      </c>
      <c r="F38" s="69" t="e">
        <f t="shared" si="8"/>
        <v>#DIV/0!</v>
      </c>
      <c r="G38" s="69" t="e">
        <f t="shared" si="8"/>
        <v>#DIV/0!</v>
      </c>
      <c r="H38" s="70" t="e">
        <f t="shared" si="8"/>
        <v>#DIV/0!</v>
      </c>
      <c r="I38" s="69" t="e">
        <f t="shared" si="8"/>
        <v>#DIV/0!</v>
      </c>
      <c r="J38" s="71" t="e">
        <f t="shared" si="8"/>
        <v>#DIV/0!</v>
      </c>
    </row>
    <row r="39" spans="1:10" ht="12.75" customHeight="1" thickBot="1" x14ac:dyDescent="0.25">
      <c r="A39" s="90">
        <f t="shared" si="7"/>
        <v>15</v>
      </c>
      <c r="B39" s="81"/>
      <c r="C39" s="78"/>
      <c r="D39" s="94" t="e">
        <f t="shared" si="6"/>
        <v>#DIV/0!</v>
      </c>
      <c r="E39" s="73" t="e">
        <f t="shared" ref="E39:J39" si="9">E23*D39</f>
        <v>#DIV/0!</v>
      </c>
      <c r="F39" s="72" t="e">
        <f t="shared" si="9"/>
        <v>#DIV/0!</v>
      </c>
      <c r="G39" s="72" t="e">
        <f t="shared" si="9"/>
        <v>#DIV/0!</v>
      </c>
      <c r="H39" s="73" t="e">
        <f t="shared" si="9"/>
        <v>#DIV/0!</v>
      </c>
      <c r="I39" s="72" t="e">
        <f t="shared" si="9"/>
        <v>#DIV/0!</v>
      </c>
      <c r="J39" s="74" t="e">
        <f t="shared" si="9"/>
        <v>#DIV/0!</v>
      </c>
    </row>
    <row r="40" spans="1:10" ht="12.75" customHeight="1" x14ac:dyDescent="0.2">
      <c r="A40" s="15" t="s">
        <v>21</v>
      </c>
      <c r="B40" s="14"/>
      <c r="C40" s="91">
        <f>SUM(C25:C39)</f>
        <v>0</v>
      </c>
      <c r="D40" s="34" t="s">
        <v>28</v>
      </c>
      <c r="E40" s="33">
        <f>E23+'PR4'!J40</f>
        <v>-255137.5</v>
      </c>
      <c r="F40" s="33">
        <f>F23+E40</f>
        <v>-265343</v>
      </c>
      <c r="G40" s="33">
        <f>G23+F40</f>
        <v>-275548.5</v>
      </c>
      <c r="H40" s="33">
        <f>H23+G40</f>
        <v>-285754</v>
      </c>
      <c r="I40" s="33">
        <f>I23+H40</f>
        <v>-295959.5</v>
      </c>
      <c r="J40" s="33">
        <f>J23+I40</f>
        <v>-306165</v>
      </c>
    </row>
    <row r="41" spans="1:10" x14ac:dyDescent="0.2">
      <c r="B41" s="15"/>
      <c r="C41" s="33"/>
      <c r="D41" s="34" t="s">
        <v>22</v>
      </c>
      <c r="E41" s="26" t="e">
        <f t="shared" ref="E41:J41" si="10">E40/$C$40</f>
        <v>#DIV/0!</v>
      </c>
      <c r="F41" s="26" t="e">
        <f t="shared" si="10"/>
        <v>#DIV/0!</v>
      </c>
      <c r="G41" s="26" t="e">
        <f t="shared" si="10"/>
        <v>#DIV/0!</v>
      </c>
      <c r="H41" s="26" t="e">
        <f t="shared" si="10"/>
        <v>#DIV/0!</v>
      </c>
      <c r="I41" s="26" t="e">
        <f t="shared" si="10"/>
        <v>#DIV/0!</v>
      </c>
      <c r="J41" s="26" t="e">
        <f t="shared" si="10"/>
        <v>#DIV/0!</v>
      </c>
    </row>
    <row r="42" spans="1:10" x14ac:dyDescent="0.2">
      <c r="A42" s="5"/>
      <c r="B42" s="5"/>
      <c r="C42" s="15"/>
      <c r="D42" s="26" t="s">
        <v>24</v>
      </c>
      <c r="E42" s="26" t="e">
        <f t="shared" ref="E42:J42" si="11">E41*60/E43</f>
        <v>#DIV/0!</v>
      </c>
      <c r="F42" s="26" t="e">
        <f t="shared" si="11"/>
        <v>#DIV/0!</v>
      </c>
      <c r="G42" s="26" t="e">
        <f t="shared" si="11"/>
        <v>#DIV/0!</v>
      </c>
      <c r="H42" s="26" t="e">
        <f t="shared" si="11"/>
        <v>#DIV/0!</v>
      </c>
      <c r="I42" s="26" t="e">
        <f t="shared" si="11"/>
        <v>#DIV/0!</v>
      </c>
      <c r="J42" s="26" t="e">
        <f t="shared" si="11"/>
        <v>#DIV/0!</v>
      </c>
    </row>
    <row r="43" spans="1:10" x14ac:dyDescent="0.2">
      <c r="A43" s="5" t="s">
        <v>25</v>
      </c>
      <c r="B43" s="5"/>
      <c r="C43" s="5"/>
      <c r="D43" s="2"/>
      <c r="E43" s="5">
        <v>25</v>
      </c>
      <c r="F43" s="5">
        <f>E43+1</f>
        <v>26</v>
      </c>
      <c r="G43" s="5">
        <f>F43+1</f>
        <v>27</v>
      </c>
      <c r="H43" s="5">
        <f>G43+1</f>
        <v>28</v>
      </c>
      <c r="I43" s="5">
        <f>H43+1</f>
        <v>29</v>
      </c>
      <c r="J43" s="5">
        <f>I43+1</f>
        <v>30</v>
      </c>
    </row>
    <row r="44" spans="1:10" x14ac:dyDescent="0.2">
      <c r="A44" s="5"/>
      <c r="B44" s="5"/>
      <c r="C44" s="5"/>
      <c r="D44" s="2"/>
      <c r="E44" s="5"/>
      <c r="F44" s="5"/>
      <c r="G44" s="5"/>
      <c r="H44" s="5"/>
      <c r="I44" s="5"/>
      <c r="J44" s="5"/>
    </row>
    <row r="45" spans="1:10" x14ac:dyDescent="0.2">
      <c r="A45" s="31" t="s">
        <v>26</v>
      </c>
      <c r="B45" s="7"/>
      <c r="C45" s="23"/>
      <c r="D45" s="24"/>
      <c r="E45" s="23"/>
      <c r="F45" s="23"/>
      <c r="G45" s="23"/>
      <c r="H45" s="23"/>
      <c r="I45" s="23"/>
      <c r="J45" s="8"/>
    </row>
    <row r="46" spans="1:10" x14ac:dyDescent="0.2">
      <c r="A46" s="25"/>
      <c r="B46" s="15"/>
      <c r="C46" s="15"/>
      <c r="D46" s="26"/>
      <c r="E46" s="15"/>
      <c r="F46" s="15"/>
      <c r="G46" s="15"/>
      <c r="H46" s="15"/>
      <c r="I46" s="15"/>
      <c r="J46" s="6"/>
    </row>
    <row r="47" spans="1:10" x14ac:dyDescent="0.2">
      <c r="A47" s="25"/>
      <c r="B47" s="15"/>
      <c r="C47" s="15"/>
      <c r="D47" s="26"/>
      <c r="E47" s="15"/>
      <c r="F47" s="15"/>
      <c r="G47" s="15"/>
      <c r="H47" s="15"/>
      <c r="I47" s="15"/>
      <c r="J47" s="6"/>
    </row>
    <row r="48" spans="1:10" x14ac:dyDescent="0.2">
      <c r="A48" s="25"/>
      <c r="B48" s="15"/>
      <c r="C48" s="15"/>
      <c r="D48" s="26"/>
      <c r="E48" s="15"/>
      <c r="F48" s="15"/>
      <c r="G48" s="15"/>
      <c r="H48" s="15"/>
      <c r="I48" s="15"/>
      <c r="J48" s="6"/>
    </row>
    <row r="49" spans="1:10" x14ac:dyDescent="0.2">
      <c r="A49" s="27"/>
      <c r="B49" s="28"/>
      <c r="C49" s="28"/>
      <c r="D49" s="29"/>
      <c r="E49" s="28"/>
      <c r="F49" s="28"/>
      <c r="G49" s="28"/>
      <c r="H49" s="28"/>
      <c r="I49" s="28"/>
      <c r="J49" s="30"/>
    </row>
    <row r="50" spans="1:10" x14ac:dyDescent="0.2">
      <c r="A50" s="5"/>
      <c r="B50" s="5"/>
      <c r="C50" s="5"/>
      <c r="D50" s="5"/>
      <c r="E50" s="5"/>
      <c r="F50" s="5"/>
      <c r="G50" s="5"/>
      <c r="H50" s="5"/>
      <c r="I50" s="5"/>
      <c r="J50" s="5"/>
    </row>
    <row r="51" spans="1:10" x14ac:dyDescent="0.2">
      <c r="A51" s="120" t="s">
        <v>20</v>
      </c>
      <c r="B51" s="120"/>
      <c r="C51" s="120"/>
      <c r="D51" s="120"/>
      <c r="E51" s="120"/>
      <c r="F51" s="120"/>
      <c r="G51" s="9"/>
      <c r="H51" s="9"/>
      <c r="I51" s="5"/>
      <c r="J51" s="5"/>
    </row>
    <row r="52" spans="1:10" x14ac:dyDescent="0.2">
      <c r="A52" s="5"/>
      <c r="B52" s="5"/>
      <c r="C52" s="5"/>
      <c r="D52" s="5"/>
      <c r="E52" s="5"/>
      <c r="F52" s="5"/>
      <c r="G52" s="5"/>
      <c r="H52" s="5"/>
      <c r="I52" s="5"/>
      <c r="J52" s="5"/>
    </row>
    <row r="53" spans="1:10" x14ac:dyDescent="0.2">
      <c r="A53" s="5"/>
      <c r="B53" s="5"/>
      <c r="C53" s="5"/>
      <c r="D53" s="5"/>
      <c r="E53" s="5"/>
      <c r="F53" s="5"/>
      <c r="G53" s="5"/>
      <c r="H53" s="5"/>
      <c r="I53" s="5"/>
      <c r="J53" s="5"/>
    </row>
    <row r="54" spans="1:10" x14ac:dyDescent="0.2">
      <c r="A54" s="5"/>
      <c r="B54" s="5"/>
      <c r="C54" s="5"/>
      <c r="D54" s="5"/>
      <c r="E54" s="5"/>
      <c r="F54" s="5"/>
      <c r="G54" s="5"/>
      <c r="H54" s="5"/>
      <c r="I54" s="5"/>
      <c r="J54" s="5"/>
    </row>
    <row r="55" spans="1:10" x14ac:dyDescent="0.2">
      <c r="A55" s="121"/>
      <c r="B55" s="121"/>
      <c r="C55" s="121"/>
      <c r="D55" s="121"/>
      <c r="E55" s="102"/>
      <c r="F55" s="15"/>
      <c r="G55" s="28"/>
      <c r="H55" s="121"/>
      <c r="I55" s="121"/>
      <c r="J55" s="121"/>
    </row>
    <row r="56" spans="1:10" x14ac:dyDescent="0.2">
      <c r="A56" s="115" t="s">
        <v>32</v>
      </c>
      <c r="B56" s="115"/>
      <c r="C56" s="115"/>
      <c r="D56" s="115"/>
      <c r="E56" s="115"/>
      <c r="G56" s="5"/>
      <c r="H56" s="5" t="s">
        <v>31</v>
      </c>
      <c r="I56" s="101"/>
      <c r="J56" s="101"/>
    </row>
    <row r="57" spans="1:10" x14ac:dyDescent="0.2">
      <c r="A57" s="126"/>
      <c r="B57" s="126"/>
      <c r="C57" s="126"/>
      <c r="D57" s="126"/>
      <c r="E57" s="18"/>
      <c r="F57" s="14"/>
      <c r="G57" s="14"/>
      <c r="H57" s="126"/>
      <c r="I57" s="126"/>
      <c r="J57" s="126"/>
    </row>
    <row r="58" spans="1:10" x14ac:dyDescent="0.2">
      <c r="A58" s="5"/>
      <c r="B58" s="5"/>
      <c r="C58" s="5"/>
      <c r="D58" s="5"/>
      <c r="E58" s="5"/>
      <c r="F58" s="5"/>
      <c r="G58" s="5"/>
      <c r="H58" s="5"/>
      <c r="I58" s="5"/>
      <c r="J58" s="5"/>
    </row>
    <row r="66" spans="4:4" x14ac:dyDescent="0.2">
      <c r="D66" s="4"/>
    </row>
  </sheetData>
  <mergeCells count="11">
    <mergeCell ref="A57:B57"/>
    <mergeCell ref="C57:D57"/>
    <mergeCell ref="H57:J57"/>
    <mergeCell ref="B2:D2"/>
    <mergeCell ref="E2:H2"/>
    <mergeCell ref="B4:C4"/>
    <mergeCell ref="B3:D3"/>
    <mergeCell ref="A56:E56"/>
    <mergeCell ref="A51:F51"/>
    <mergeCell ref="A55:D55"/>
    <mergeCell ref="H55:J55"/>
  </mergeCells>
  <phoneticPr fontId="3" type="noConversion"/>
  <pageMargins left="0.59055118110236227" right="0.59055118110236227" top="0.98425196850393704" bottom="0.98425196850393704" header="0.51181102362204722" footer="0.51181102362204722"/>
  <pageSetup paperSize="9" pageOrder="overThenDown" orientation="portrait" errors="blank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7"/>
  <dimension ref="A1:L66"/>
  <sheetViews>
    <sheetView showZeros="0" workbookViewId="0">
      <selection activeCell="E14" sqref="E14"/>
    </sheetView>
  </sheetViews>
  <sheetFormatPr defaultRowHeight="12.9" x14ac:dyDescent="0.2"/>
  <cols>
    <col min="1" max="1" width="6.625" customWidth="1"/>
    <col min="2" max="2" width="3.875" customWidth="1"/>
    <col min="3" max="3" width="10.875" customWidth="1"/>
    <col min="4" max="4" width="12.75" customWidth="1"/>
    <col min="5" max="5" width="9.625" customWidth="1"/>
    <col min="6" max="6" width="9.625" bestFit="1" customWidth="1"/>
    <col min="11" max="11" width="14.375" customWidth="1"/>
    <col min="12" max="12" width="17.375" customWidth="1"/>
  </cols>
  <sheetData>
    <row r="1" spans="1:12" ht="18.350000000000001" x14ac:dyDescent="0.3">
      <c r="A1" s="32" t="s">
        <v>33</v>
      </c>
    </row>
    <row r="2" spans="1:12" ht="18.350000000000001" x14ac:dyDescent="0.3">
      <c r="A2" s="12" t="s">
        <v>13</v>
      </c>
      <c r="B2" s="117"/>
      <c r="C2" s="118"/>
      <c r="D2" s="118"/>
      <c r="E2" s="116" t="s">
        <v>27</v>
      </c>
      <c r="F2" s="116"/>
      <c r="G2" s="116"/>
      <c r="H2" s="116"/>
      <c r="I2" s="38"/>
      <c r="J2" s="37"/>
    </row>
    <row r="3" spans="1:12" x14ac:dyDescent="0.2">
      <c r="A3" s="5" t="s">
        <v>23</v>
      </c>
      <c r="B3" s="122"/>
      <c r="C3" s="122"/>
      <c r="D3" s="122"/>
      <c r="E3" s="5"/>
      <c r="F3" s="5"/>
      <c r="G3" s="5"/>
      <c r="H3" s="5"/>
      <c r="I3" s="5"/>
      <c r="J3" s="5"/>
    </row>
    <row r="4" spans="1:12" ht="13.6" thickBot="1" x14ac:dyDescent="0.25">
      <c r="A4" s="13" t="s">
        <v>14</v>
      </c>
      <c r="B4" s="119"/>
      <c r="C4" s="119"/>
      <c r="D4" s="13"/>
      <c r="E4" s="13"/>
      <c r="F4" s="5"/>
      <c r="G4" s="5"/>
      <c r="H4" s="5"/>
      <c r="I4" s="11"/>
      <c r="J4" s="5"/>
      <c r="K4" s="1"/>
      <c r="L4" s="1"/>
    </row>
    <row r="5" spans="1:12" x14ac:dyDescent="0.2">
      <c r="A5" s="5"/>
      <c r="B5" s="5"/>
      <c r="C5" s="14"/>
      <c r="D5" s="15" t="s">
        <v>16</v>
      </c>
      <c r="E5" s="58"/>
      <c r="F5" s="59"/>
      <c r="G5" s="59"/>
      <c r="H5" s="59"/>
      <c r="I5" s="59"/>
      <c r="J5" s="60"/>
    </row>
    <row r="6" spans="1:12" x14ac:dyDescent="0.2">
      <c r="A6" s="5"/>
      <c r="B6" s="5"/>
      <c r="C6" s="21"/>
      <c r="D6" s="15" t="s">
        <v>17</v>
      </c>
      <c r="E6" s="61"/>
      <c r="F6" s="56"/>
      <c r="G6" s="56"/>
      <c r="H6" s="56"/>
      <c r="I6" s="56"/>
      <c r="J6" s="62"/>
    </row>
    <row r="7" spans="1:12" ht="13.6" thickBot="1" x14ac:dyDescent="0.25">
      <c r="A7" s="5"/>
      <c r="B7" s="5"/>
      <c r="C7" s="15"/>
      <c r="D7" s="15" t="s">
        <v>15</v>
      </c>
      <c r="E7" s="105">
        <v>9643</v>
      </c>
      <c r="F7" s="57">
        <f t="shared" ref="F7:J8" si="0">E7</f>
        <v>9643</v>
      </c>
      <c r="G7" s="57">
        <f t="shared" si="0"/>
        <v>9643</v>
      </c>
      <c r="H7" s="57">
        <f t="shared" si="0"/>
        <v>9643</v>
      </c>
      <c r="I7" s="57">
        <f t="shared" si="0"/>
        <v>9643</v>
      </c>
      <c r="J7" s="63">
        <f t="shared" si="0"/>
        <v>9643</v>
      </c>
    </row>
    <row r="8" spans="1:12" ht="13.6" thickBot="1" x14ac:dyDescent="0.25">
      <c r="A8" s="5"/>
      <c r="B8" s="5"/>
      <c r="C8" s="15"/>
      <c r="D8" s="111" t="s">
        <v>34</v>
      </c>
      <c r="E8" s="108">
        <v>19286</v>
      </c>
      <c r="F8" s="106">
        <f t="shared" si="0"/>
        <v>19286</v>
      </c>
      <c r="G8" s="106">
        <f t="shared" si="0"/>
        <v>19286</v>
      </c>
      <c r="H8" s="106">
        <f t="shared" si="0"/>
        <v>19286</v>
      </c>
      <c r="I8" s="106">
        <f t="shared" si="0"/>
        <v>19286</v>
      </c>
      <c r="J8" s="107">
        <f t="shared" si="0"/>
        <v>19286</v>
      </c>
    </row>
    <row r="9" spans="1:12" x14ac:dyDescent="0.2">
      <c r="A9" s="5"/>
      <c r="B9" s="5"/>
      <c r="C9" s="15" t="s">
        <v>29</v>
      </c>
      <c r="D9" s="22" t="s">
        <v>0</v>
      </c>
      <c r="E9" s="45"/>
      <c r="F9" s="46"/>
      <c r="G9" s="46"/>
      <c r="H9" s="46"/>
      <c r="I9" s="46"/>
      <c r="J9" s="47"/>
    </row>
    <row r="10" spans="1:12" x14ac:dyDescent="0.2">
      <c r="A10" s="5"/>
      <c r="B10" s="5"/>
      <c r="C10" s="15"/>
      <c r="D10" s="25" t="s">
        <v>5</v>
      </c>
      <c r="E10" s="48"/>
      <c r="F10" s="43">
        <f>E10</f>
        <v>0</v>
      </c>
      <c r="G10" s="43">
        <f>F10</f>
        <v>0</v>
      </c>
      <c r="H10" s="43">
        <f>G10</f>
        <v>0</v>
      </c>
      <c r="I10" s="43">
        <f>H10</f>
        <v>0</v>
      </c>
      <c r="J10" s="49">
        <f>I10</f>
        <v>0</v>
      </c>
    </row>
    <row r="11" spans="1:12" x14ac:dyDescent="0.2">
      <c r="A11" s="5"/>
      <c r="B11" s="5"/>
      <c r="C11" s="15"/>
      <c r="D11" s="25" t="s">
        <v>2</v>
      </c>
      <c r="E11" s="50">
        <f t="shared" ref="E11:J11" si="1">E9-E12</f>
        <v>4286</v>
      </c>
      <c r="F11" s="42">
        <f t="shared" si="1"/>
        <v>4286</v>
      </c>
      <c r="G11" s="42">
        <f t="shared" si="1"/>
        <v>4286</v>
      </c>
      <c r="H11" s="42">
        <f t="shared" si="1"/>
        <v>4286</v>
      </c>
      <c r="I11" s="42">
        <f t="shared" si="1"/>
        <v>4286</v>
      </c>
      <c r="J11" s="51">
        <f t="shared" si="1"/>
        <v>4286</v>
      </c>
    </row>
    <row r="12" spans="1:12" x14ac:dyDescent="0.2">
      <c r="A12" s="5"/>
      <c r="B12" s="5"/>
      <c r="C12" s="15"/>
      <c r="D12" s="25" t="s">
        <v>1</v>
      </c>
      <c r="E12" s="112">
        <f>IF((E9-CEILING(2/3*E7,1)-(E10*E7/6))&gt;E8,FLOOR(((E9-(2/3*E7)-(E10*E7/6))-(FLOOR(E8,3)/3)-2),1),FLOOR(E9-(2/3*E7)-(E10*E7/6),3)*2/3)</f>
        <v>-4286</v>
      </c>
      <c r="F12" s="113">
        <f t="shared" ref="F12:J12" si="2">IF((F9-CEILING(2/3*F7,1)-(F10*F7/6))&gt;F8,FLOOR(((F9-(2/3*F7)-(F10*F7/6))-(FLOOR(F8,3)/3)-2),1),FLOOR(F9-(2/3*F7)-(F10*F7/6),3)*2/3)</f>
        <v>-4286</v>
      </c>
      <c r="G12" s="113">
        <f t="shared" si="2"/>
        <v>-4286</v>
      </c>
      <c r="H12" s="113">
        <f t="shared" si="2"/>
        <v>-4286</v>
      </c>
      <c r="I12" s="113">
        <f t="shared" si="2"/>
        <v>-4286</v>
      </c>
      <c r="J12" s="114">
        <f t="shared" si="2"/>
        <v>-4286</v>
      </c>
    </row>
    <row r="13" spans="1:12" x14ac:dyDescent="0.2">
      <c r="A13" s="5"/>
      <c r="B13" s="5"/>
      <c r="C13" s="15" t="s">
        <v>30</v>
      </c>
      <c r="D13" s="95" t="s">
        <v>0</v>
      </c>
      <c r="E13" s="54"/>
      <c r="F13" s="41"/>
      <c r="G13" s="41"/>
      <c r="H13" s="41"/>
      <c r="I13" s="41"/>
      <c r="J13" s="96"/>
    </row>
    <row r="14" spans="1:12" x14ac:dyDescent="0.2">
      <c r="A14" s="5"/>
      <c r="B14" s="5"/>
      <c r="C14" s="15"/>
      <c r="D14" s="25" t="s">
        <v>5</v>
      </c>
      <c r="E14" s="48"/>
      <c r="F14" s="43">
        <f>E14</f>
        <v>0</v>
      </c>
      <c r="G14" s="43">
        <f>F14</f>
        <v>0</v>
      </c>
      <c r="H14" s="43">
        <f>G14</f>
        <v>0</v>
      </c>
      <c r="I14" s="43">
        <f>H14</f>
        <v>0</v>
      </c>
      <c r="J14" s="49">
        <f>I14</f>
        <v>0</v>
      </c>
    </row>
    <row r="15" spans="1:12" x14ac:dyDescent="0.2">
      <c r="A15" s="5"/>
      <c r="B15" s="5"/>
      <c r="C15" s="15"/>
      <c r="D15" s="25" t="s">
        <v>2</v>
      </c>
      <c r="E15" s="50">
        <f t="shared" ref="E15:J15" si="3">E13-E16</f>
        <v>4286</v>
      </c>
      <c r="F15" s="42">
        <f t="shared" si="3"/>
        <v>4286</v>
      </c>
      <c r="G15" s="42">
        <f t="shared" si="3"/>
        <v>4286</v>
      </c>
      <c r="H15" s="42">
        <f t="shared" si="3"/>
        <v>4286</v>
      </c>
      <c r="I15" s="42">
        <f t="shared" si="3"/>
        <v>4286</v>
      </c>
      <c r="J15" s="97">
        <f t="shared" si="3"/>
        <v>4286</v>
      </c>
    </row>
    <row r="16" spans="1:12" x14ac:dyDescent="0.2">
      <c r="A16" s="5"/>
      <c r="B16" s="5"/>
      <c r="C16" s="15"/>
      <c r="D16" s="25" t="s">
        <v>1</v>
      </c>
      <c r="E16" s="112">
        <f>IF((E13-CEILING(2/3*E7,1)-(E14*E7/6))&gt;E8,FLOOR(((E13-(2/3*E7)-(E14*E7/6))-(FLOOR(E8,3)/3)-2),1),FLOOR(E13-(2/3*E7)-(E14*E7/6),3)*2/3)</f>
        <v>-4286</v>
      </c>
      <c r="F16" s="113">
        <f t="shared" ref="F16:J16" si="4">IF((F13-CEILING(2/3*F7,1)-(F14*F7/6))&gt;F8,FLOOR(((F13-(2/3*F7)-(F14*F7/6))-(FLOOR(F8,3)/3)-2),1),FLOOR(F13-(2/3*F7)-(F14*F7/6),3)*2/3)</f>
        <v>-4286</v>
      </c>
      <c r="G16" s="113">
        <f t="shared" si="4"/>
        <v>-4286</v>
      </c>
      <c r="H16" s="113">
        <f t="shared" si="4"/>
        <v>-4286</v>
      </c>
      <c r="I16" s="113">
        <f t="shared" si="4"/>
        <v>-4286</v>
      </c>
      <c r="J16" s="114">
        <f t="shared" si="4"/>
        <v>-4286</v>
      </c>
    </row>
    <row r="17" spans="1:10" x14ac:dyDescent="0.2">
      <c r="A17" s="5"/>
      <c r="B17" s="5"/>
      <c r="C17" s="15"/>
      <c r="D17" s="25" t="s">
        <v>11</v>
      </c>
      <c r="E17" s="84"/>
      <c r="F17" s="85"/>
      <c r="G17" s="85"/>
      <c r="H17" s="85"/>
      <c r="I17" s="85"/>
      <c r="J17" s="86"/>
    </row>
    <row r="18" spans="1:10" x14ac:dyDescent="0.2">
      <c r="A18" s="5"/>
      <c r="B18" s="5"/>
      <c r="C18" s="15"/>
      <c r="D18" s="25" t="s">
        <v>8</v>
      </c>
      <c r="E18" s="52"/>
      <c r="F18" s="44"/>
      <c r="G18" s="44"/>
      <c r="H18" s="44"/>
      <c r="I18" s="44"/>
      <c r="J18" s="53"/>
    </row>
    <row r="19" spans="1:10" x14ac:dyDescent="0.2">
      <c r="A19" s="5"/>
      <c r="B19" s="5"/>
      <c r="C19" s="15"/>
      <c r="D19" s="25" t="s">
        <v>9</v>
      </c>
      <c r="E19" s="50">
        <f t="shared" ref="E19:J19" si="5">E12+E16+E17+E18</f>
        <v>-8572</v>
      </c>
      <c r="F19" s="42">
        <f t="shared" si="5"/>
        <v>-8572</v>
      </c>
      <c r="G19" s="42">
        <f t="shared" si="5"/>
        <v>-8572</v>
      </c>
      <c r="H19" s="42">
        <f t="shared" si="5"/>
        <v>-8572</v>
      </c>
      <c r="I19" s="42">
        <f t="shared" si="5"/>
        <v>-8572</v>
      </c>
      <c r="J19" s="51">
        <f t="shared" si="5"/>
        <v>-8572</v>
      </c>
    </row>
    <row r="20" spans="1:10" x14ac:dyDescent="0.2">
      <c r="A20" s="5"/>
      <c r="B20" s="5"/>
      <c r="C20" s="15"/>
      <c r="D20" s="25" t="s">
        <v>3</v>
      </c>
      <c r="E20" s="98">
        <v>1633.5</v>
      </c>
      <c r="F20" s="99">
        <f>E20</f>
        <v>1633.5</v>
      </c>
      <c r="G20" s="99">
        <f>F20</f>
        <v>1633.5</v>
      </c>
      <c r="H20" s="99">
        <f>G20</f>
        <v>1633.5</v>
      </c>
      <c r="I20" s="99">
        <f>H20</f>
        <v>1633.5</v>
      </c>
      <c r="J20" s="100">
        <f>I20</f>
        <v>1633.5</v>
      </c>
    </row>
    <row r="21" spans="1:10" x14ac:dyDescent="0.2">
      <c r="A21" s="5"/>
      <c r="B21" s="5"/>
      <c r="C21" s="15"/>
      <c r="D21" s="25" t="s">
        <v>4</v>
      </c>
      <c r="E21" s="52"/>
      <c r="F21" s="44"/>
      <c r="G21" s="44"/>
      <c r="H21" s="44"/>
      <c r="I21" s="44"/>
      <c r="J21" s="53"/>
    </row>
    <row r="22" spans="1:10" x14ac:dyDescent="0.2">
      <c r="A22" s="5"/>
      <c r="B22" s="5"/>
      <c r="C22" s="15"/>
      <c r="D22" s="25" t="s">
        <v>10</v>
      </c>
      <c r="E22" s="54"/>
      <c r="F22" s="41"/>
      <c r="G22" s="41"/>
      <c r="H22" s="41"/>
      <c r="I22" s="41"/>
      <c r="J22" s="55"/>
    </row>
    <row r="23" spans="1:10" ht="13.6" thickBot="1" x14ac:dyDescent="0.25">
      <c r="A23" s="15"/>
      <c r="B23" s="15"/>
      <c r="C23" s="15"/>
      <c r="D23" s="27" t="s">
        <v>6</v>
      </c>
      <c r="E23" s="39">
        <f>E19-E20- E21-E22</f>
        <v>-10205.5</v>
      </c>
      <c r="F23" s="40">
        <f>F19-F20-F21-F22</f>
        <v>-10205.5</v>
      </c>
      <c r="G23" s="40">
        <f>G19-G20-G21-G22</f>
        <v>-10205.5</v>
      </c>
      <c r="H23" s="40">
        <f>H19-H20-H21-H22</f>
        <v>-10205.5</v>
      </c>
      <c r="I23" s="40">
        <f>I19-I20-I21-I22</f>
        <v>-10205.5</v>
      </c>
      <c r="J23" s="36">
        <f>J19-J20-J21-J22</f>
        <v>-10205.5</v>
      </c>
    </row>
    <row r="24" spans="1:10" ht="13.6" thickBot="1" x14ac:dyDescent="0.25">
      <c r="A24" s="35" t="s">
        <v>12</v>
      </c>
      <c r="B24" s="35" t="s">
        <v>19</v>
      </c>
      <c r="C24" s="21" t="s">
        <v>18</v>
      </c>
      <c r="D24" s="21" t="s">
        <v>7</v>
      </c>
      <c r="E24" s="15"/>
      <c r="F24" s="15"/>
      <c r="G24" s="15"/>
      <c r="H24" s="15"/>
      <c r="I24" s="15"/>
      <c r="J24" s="15"/>
    </row>
    <row r="25" spans="1:10" x14ac:dyDescent="0.2">
      <c r="A25" s="88">
        <v>1</v>
      </c>
      <c r="B25" s="79"/>
      <c r="C25" s="76"/>
      <c r="D25" s="92" t="e">
        <f>C25/C$40</f>
        <v>#DIV/0!</v>
      </c>
      <c r="E25" s="75" t="e">
        <f>E23*D25</f>
        <v>#DIV/0!</v>
      </c>
      <c r="F25" s="65" t="e">
        <f>F23*D25</f>
        <v>#DIV/0!</v>
      </c>
      <c r="G25" s="66" t="e">
        <f>G23*D25</f>
        <v>#DIV/0!</v>
      </c>
      <c r="H25" s="67" t="e">
        <f>H23*D25</f>
        <v>#DIV/0!</v>
      </c>
      <c r="I25" s="65" t="e">
        <f>I23*D25</f>
        <v>#DIV/0!</v>
      </c>
      <c r="J25" s="68" t="e">
        <f>J23*D25</f>
        <v>#DIV/0!</v>
      </c>
    </row>
    <row r="26" spans="1:10" x14ac:dyDescent="0.2">
      <c r="A26" s="89">
        <f>A25+1</f>
        <v>2</v>
      </c>
      <c r="B26" s="80"/>
      <c r="C26" s="77"/>
      <c r="D26" s="93" t="e">
        <f t="shared" ref="D26:D39" si="6">C26/C$40</f>
        <v>#DIV/0!</v>
      </c>
      <c r="E26" s="70" t="e">
        <f>E23*D26</f>
        <v>#DIV/0!</v>
      </c>
      <c r="F26" s="69" t="e">
        <f>F23*D26</f>
        <v>#DIV/0!</v>
      </c>
      <c r="G26" s="69" t="e">
        <f>G23*D26</f>
        <v>#DIV/0!</v>
      </c>
      <c r="H26" s="70" t="e">
        <f>H23*D26</f>
        <v>#DIV/0!</v>
      </c>
      <c r="I26" s="69" t="e">
        <f>I23*D26</f>
        <v>#DIV/0!</v>
      </c>
      <c r="J26" s="71" t="e">
        <f>J23*D26</f>
        <v>#DIV/0!</v>
      </c>
    </row>
    <row r="27" spans="1:10" x14ac:dyDescent="0.2">
      <c r="A27" s="89">
        <f t="shared" ref="A27:A39" si="7">A26+1</f>
        <v>3</v>
      </c>
      <c r="B27" s="44"/>
      <c r="C27" s="77"/>
      <c r="D27" s="93" t="e">
        <f t="shared" si="6"/>
        <v>#DIV/0!</v>
      </c>
      <c r="E27" s="70" t="e">
        <f>E23*D27</f>
        <v>#DIV/0!</v>
      </c>
      <c r="F27" s="69" t="e">
        <f>F23*D27</f>
        <v>#DIV/0!</v>
      </c>
      <c r="G27" s="69" t="e">
        <f>G23*D27</f>
        <v>#DIV/0!</v>
      </c>
      <c r="H27" s="70" t="e">
        <f>H23*D27</f>
        <v>#DIV/0!</v>
      </c>
      <c r="I27" s="69" t="e">
        <f>I23*D27</f>
        <v>#DIV/0!</v>
      </c>
      <c r="J27" s="71" t="e">
        <f>J23*D27</f>
        <v>#DIV/0!</v>
      </c>
    </row>
    <row r="28" spans="1:10" x14ac:dyDescent="0.2">
      <c r="A28" s="89">
        <f t="shared" si="7"/>
        <v>4</v>
      </c>
      <c r="B28" s="44"/>
      <c r="C28" s="77"/>
      <c r="D28" s="93" t="e">
        <f t="shared" si="6"/>
        <v>#DIV/0!</v>
      </c>
      <c r="E28" s="82" t="e">
        <f>E23*D28</f>
        <v>#DIV/0!</v>
      </c>
      <c r="F28" s="83" t="e">
        <f>F23*D28</f>
        <v>#DIV/0!</v>
      </c>
      <c r="G28" s="69" t="e">
        <f>G23*D28</f>
        <v>#DIV/0!</v>
      </c>
      <c r="H28" s="70" t="e">
        <f>H23*D28</f>
        <v>#DIV/0!</v>
      </c>
      <c r="I28" s="69" t="e">
        <f>I23*D28</f>
        <v>#DIV/0!</v>
      </c>
      <c r="J28" s="71" t="e">
        <f>J23*D28</f>
        <v>#DIV/0!</v>
      </c>
    </row>
    <row r="29" spans="1:10" x14ac:dyDescent="0.2">
      <c r="A29" s="89">
        <f t="shared" si="7"/>
        <v>5</v>
      </c>
      <c r="B29" s="44"/>
      <c r="C29" s="77"/>
      <c r="D29" s="93" t="e">
        <f t="shared" si="6"/>
        <v>#DIV/0!</v>
      </c>
      <c r="E29" s="70" t="e">
        <f>E23*D29</f>
        <v>#DIV/0!</v>
      </c>
      <c r="F29" s="69" t="e">
        <f>F23*D29</f>
        <v>#DIV/0!</v>
      </c>
      <c r="G29" s="69" t="e">
        <f>G23*D29</f>
        <v>#DIV/0!</v>
      </c>
      <c r="H29" s="70" t="e">
        <f>H23*D29</f>
        <v>#DIV/0!</v>
      </c>
      <c r="I29" s="69" t="e">
        <f>I23*D29</f>
        <v>#DIV/0!</v>
      </c>
      <c r="J29" s="71" t="e">
        <f>J23*D29</f>
        <v>#DIV/0!</v>
      </c>
    </row>
    <row r="30" spans="1:10" x14ac:dyDescent="0.2">
      <c r="A30" s="89">
        <f t="shared" si="7"/>
        <v>6</v>
      </c>
      <c r="B30" s="44"/>
      <c r="C30" s="77"/>
      <c r="D30" s="93" t="e">
        <f t="shared" si="6"/>
        <v>#DIV/0!</v>
      </c>
      <c r="E30" s="70" t="e">
        <f>E23*D30</f>
        <v>#DIV/0!</v>
      </c>
      <c r="F30" s="69" t="e">
        <f>F23*D30</f>
        <v>#DIV/0!</v>
      </c>
      <c r="G30" s="69" t="e">
        <f>G23*D30</f>
        <v>#DIV/0!</v>
      </c>
      <c r="H30" s="70" t="e">
        <f>H23*D30</f>
        <v>#DIV/0!</v>
      </c>
      <c r="I30" s="69" t="e">
        <f>I23*D30</f>
        <v>#DIV/0!</v>
      </c>
      <c r="J30" s="71" t="e">
        <f>J23*D30</f>
        <v>#DIV/0!</v>
      </c>
    </row>
    <row r="31" spans="1:10" x14ac:dyDescent="0.2">
      <c r="A31" s="89">
        <f t="shared" si="7"/>
        <v>7</v>
      </c>
      <c r="B31" s="44"/>
      <c r="C31" s="77"/>
      <c r="D31" s="93" t="e">
        <f t="shared" si="6"/>
        <v>#DIV/0!</v>
      </c>
      <c r="E31" s="70" t="e">
        <f>E23*D31</f>
        <v>#DIV/0!</v>
      </c>
      <c r="F31" s="69" t="e">
        <f>F23*D31</f>
        <v>#DIV/0!</v>
      </c>
      <c r="G31" s="69" t="e">
        <f>G23*D31</f>
        <v>#DIV/0!</v>
      </c>
      <c r="H31" s="70" t="e">
        <f>H23*D31</f>
        <v>#DIV/0!</v>
      </c>
      <c r="I31" s="69" t="e">
        <f>I23*D31</f>
        <v>#DIV/0!</v>
      </c>
      <c r="J31" s="71" t="e">
        <f>J23*D31</f>
        <v>#DIV/0!</v>
      </c>
    </row>
    <row r="32" spans="1:10" x14ac:dyDescent="0.2">
      <c r="A32" s="89">
        <f t="shared" si="7"/>
        <v>8</v>
      </c>
      <c r="B32" s="44"/>
      <c r="C32" s="77"/>
      <c r="D32" s="93" t="e">
        <f t="shared" si="6"/>
        <v>#DIV/0!</v>
      </c>
      <c r="E32" s="70" t="e">
        <f>E23*D32</f>
        <v>#DIV/0!</v>
      </c>
      <c r="F32" s="69" t="e">
        <f>F23*D32</f>
        <v>#DIV/0!</v>
      </c>
      <c r="G32" s="69" t="e">
        <f>G23*D32</f>
        <v>#DIV/0!</v>
      </c>
      <c r="H32" s="70" t="e">
        <f>H23*D32</f>
        <v>#DIV/0!</v>
      </c>
      <c r="I32" s="69" t="e">
        <f>I23*D32</f>
        <v>#DIV/0!</v>
      </c>
      <c r="J32" s="71" t="e">
        <f>J23*D32</f>
        <v>#DIV/0!</v>
      </c>
    </row>
    <row r="33" spans="1:10" x14ac:dyDescent="0.2">
      <c r="A33" s="89">
        <f t="shared" si="7"/>
        <v>9</v>
      </c>
      <c r="B33" s="44"/>
      <c r="C33" s="77"/>
      <c r="D33" s="93" t="e">
        <f t="shared" si="6"/>
        <v>#DIV/0!</v>
      </c>
      <c r="E33" s="70" t="e">
        <f>E23*D33</f>
        <v>#DIV/0!</v>
      </c>
      <c r="F33" s="69" t="e">
        <f>F23*D33</f>
        <v>#DIV/0!</v>
      </c>
      <c r="G33" s="69" t="e">
        <f>G23*D33</f>
        <v>#DIV/0!</v>
      </c>
      <c r="H33" s="70" t="e">
        <f>H23*D33</f>
        <v>#DIV/0!</v>
      </c>
      <c r="I33" s="69" t="e">
        <f>I23*D33</f>
        <v>#DIV/0!</v>
      </c>
      <c r="J33" s="71" t="e">
        <f>J23*D33</f>
        <v>#DIV/0!</v>
      </c>
    </row>
    <row r="34" spans="1:10" x14ac:dyDescent="0.2">
      <c r="A34" s="89">
        <f t="shared" si="7"/>
        <v>10</v>
      </c>
      <c r="B34" s="44"/>
      <c r="C34" s="77"/>
      <c r="D34" s="93" t="e">
        <f t="shared" si="6"/>
        <v>#DIV/0!</v>
      </c>
      <c r="E34" s="70" t="e">
        <f>E23*D34</f>
        <v>#DIV/0!</v>
      </c>
      <c r="F34" s="69" t="e">
        <f>F23*D34</f>
        <v>#DIV/0!</v>
      </c>
      <c r="G34" s="69" t="e">
        <f>G23*D34</f>
        <v>#DIV/0!</v>
      </c>
      <c r="H34" s="70" t="e">
        <f>H23*D34</f>
        <v>#DIV/0!</v>
      </c>
      <c r="I34" s="69" t="e">
        <f>I23*D34</f>
        <v>#DIV/0!</v>
      </c>
      <c r="J34" s="71" t="e">
        <f>J23*D34</f>
        <v>#DIV/0!</v>
      </c>
    </row>
    <row r="35" spans="1:10" x14ac:dyDescent="0.2">
      <c r="A35" s="89">
        <f t="shared" si="7"/>
        <v>11</v>
      </c>
      <c r="B35" s="44"/>
      <c r="C35" s="77"/>
      <c r="D35" s="93" t="e">
        <f t="shared" si="6"/>
        <v>#DIV/0!</v>
      </c>
      <c r="E35" s="70" t="e">
        <f>E23*D35</f>
        <v>#DIV/0!</v>
      </c>
      <c r="F35" s="69" t="e">
        <f>F23*D35</f>
        <v>#DIV/0!</v>
      </c>
      <c r="G35" s="69" t="e">
        <f>G23*D35</f>
        <v>#DIV/0!</v>
      </c>
      <c r="H35" s="70" t="e">
        <f>H23*D35</f>
        <v>#DIV/0!</v>
      </c>
      <c r="I35" s="69" t="e">
        <f>I23*D35</f>
        <v>#DIV/0!</v>
      </c>
      <c r="J35" s="71" t="e">
        <f>J23*D35</f>
        <v>#DIV/0!</v>
      </c>
    </row>
    <row r="36" spans="1:10" x14ac:dyDescent="0.2">
      <c r="A36" s="89">
        <f t="shared" si="7"/>
        <v>12</v>
      </c>
      <c r="B36" s="44"/>
      <c r="C36" s="77"/>
      <c r="D36" s="93" t="e">
        <f t="shared" si="6"/>
        <v>#DIV/0!</v>
      </c>
      <c r="E36" s="70" t="e">
        <f>E23*D36</f>
        <v>#DIV/0!</v>
      </c>
      <c r="F36" s="69" t="e">
        <f>F23*D36</f>
        <v>#DIV/0!</v>
      </c>
      <c r="G36" s="69" t="e">
        <f>G23*D36</f>
        <v>#DIV/0!</v>
      </c>
      <c r="H36" s="70" t="e">
        <f>H23*D36</f>
        <v>#DIV/0!</v>
      </c>
      <c r="I36" s="69" t="e">
        <f>I23*D36</f>
        <v>#DIV/0!</v>
      </c>
      <c r="J36" s="71" t="e">
        <f>J23*D36</f>
        <v>#DIV/0!</v>
      </c>
    </row>
    <row r="37" spans="1:10" ht="12.75" customHeight="1" x14ac:dyDescent="0.2">
      <c r="A37" s="89">
        <f t="shared" si="7"/>
        <v>13</v>
      </c>
      <c r="B37" s="44"/>
      <c r="C37" s="77"/>
      <c r="D37" s="93" t="e">
        <f t="shared" si="6"/>
        <v>#DIV/0!</v>
      </c>
      <c r="E37" s="70" t="e">
        <f>E23*D37</f>
        <v>#DIV/0!</v>
      </c>
      <c r="F37" s="69" t="e">
        <f>F23*D37</f>
        <v>#DIV/0!</v>
      </c>
      <c r="G37" s="69" t="e">
        <f>G23*D37</f>
        <v>#DIV/0!</v>
      </c>
      <c r="H37" s="70" t="e">
        <f>H23*D37</f>
        <v>#DIV/0!</v>
      </c>
      <c r="I37" s="69" t="e">
        <f>I23*H37</f>
        <v>#DIV/0!</v>
      </c>
      <c r="J37" s="71" t="e">
        <f>J23*D37</f>
        <v>#DIV/0!</v>
      </c>
    </row>
    <row r="38" spans="1:10" x14ac:dyDescent="0.2">
      <c r="A38" s="89">
        <f t="shared" si="7"/>
        <v>14</v>
      </c>
      <c r="B38" s="44"/>
      <c r="C38" s="77"/>
      <c r="D38" s="93" t="e">
        <f t="shared" si="6"/>
        <v>#DIV/0!</v>
      </c>
      <c r="E38" s="70" t="e">
        <f t="shared" ref="E38:J38" si="8">E23*D38</f>
        <v>#DIV/0!</v>
      </c>
      <c r="F38" s="69" t="e">
        <f t="shared" si="8"/>
        <v>#DIV/0!</v>
      </c>
      <c r="G38" s="69" t="e">
        <f t="shared" si="8"/>
        <v>#DIV/0!</v>
      </c>
      <c r="H38" s="70" t="e">
        <f t="shared" si="8"/>
        <v>#DIV/0!</v>
      </c>
      <c r="I38" s="69" t="e">
        <f t="shared" si="8"/>
        <v>#DIV/0!</v>
      </c>
      <c r="J38" s="71" t="e">
        <f t="shared" si="8"/>
        <v>#DIV/0!</v>
      </c>
    </row>
    <row r="39" spans="1:10" ht="12.75" customHeight="1" thickBot="1" x14ac:dyDescent="0.25">
      <c r="A39" s="90">
        <f t="shared" si="7"/>
        <v>15</v>
      </c>
      <c r="B39" s="81"/>
      <c r="C39" s="78"/>
      <c r="D39" s="94" t="e">
        <f t="shared" si="6"/>
        <v>#DIV/0!</v>
      </c>
      <c r="E39" s="73" t="e">
        <f t="shared" ref="E39:J39" si="9">E23*D39</f>
        <v>#DIV/0!</v>
      </c>
      <c r="F39" s="72" t="e">
        <f t="shared" si="9"/>
        <v>#DIV/0!</v>
      </c>
      <c r="G39" s="72" t="e">
        <f t="shared" si="9"/>
        <v>#DIV/0!</v>
      </c>
      <c r="H39" s="73" t="e">
        <f t="shared" si="9"/>
        <v>#DIV/0!</v>
      </c>
      <c r="I39" s="72" t="e">
        <f t="shared" si="9"/>
        <v>#DIV/0!</v>
      </c>
      <c r="J39" s="74" t="e">
        <f t="shared" si="9"/>
        <v>#DIV/0!</v>
      </c>
    </row>
    <row r="40" spans="1:10" ht="12.75" customHeight="1" x14ac:dyDescent="0.2">
      <c r="A40" s="15" t="s">
        <v>21</v>
      </c>
      <c r="B40" s="14"/>
      <c r="C40" s="91">
        <f>SUM(C25:C39)</f>
        <v>0</v>
      </c>
      <c r="D40" s="34" t="s">
        <v>28</v>
      </c>
      <c r="E40" s="33">
        <f>E23+'PR5'!J40</f>
        <v>-316370.5</v>
      </c>
      <c r="F40" s="33">
        <f>F23+E40</f>
        <v>-326576</v>
      </c>
      <c r="G40" s="33">
        <f>G23+F40</f>
        <v>-336781.5</v>
      </c>
      <c r="H40" s="33">
        <f>H23+G40</f>
        <v>-346987</v>
      </c>
      <c r="I40" s="33">
        <f>I23+H40</f>
        <v>-357192.5</v>
      </c>
      <c r="J40" s="33">
        <f>J23+I40</f>
        <v>-367398</v>
      </c>
    </row>
    <row r="41" spans="1:10" x14ac:dyDescent="0.2">
      <c r="B41" s="15"/>
      <c r="C41" s="33"/>
      <c r="D41" s="34" t="s">
        <v>22</v>
      </c>
      <c r="E41" s="26" t="e">
        <f t="shared" ref="E41:J41" si="10">E40/$C$40</f>
        <v>#DIV/0!</v>
      </c>
      <c r="F41" s="26" t="e">
        <f t="shared" si="10"/>
        <v>#DIV/0!</v>
      </c>
      <c r="G41" s="26" t="e">
        <f t="shared" si="10"/>
        <v>#DIV/0!</v>
      </c>
      <c r="H41" s="26" t="e">
        <f t="shared" si="10"/>
        <v>#DIV/0!</v>
      </c>
      <c r="I41" s="26" t="e">
        <f t="shared" si="10"/>
        <v>#DIV/0!</v>
      </c>
      <c r="J41" s="26" t="e">
        <f t="shared" si="10"/>
        <v>#DIV/0!</v>
      </c>
    </row>
    <row r="42" spans="1:10" x14ac:dyDescent="0.2">
      <c r="A42" s="5"/>
      <c r="B42" s="5"/>
      <c r="C42" s="15"/>
      <c r="D42" s="26" t="s">
        <v>24</v>
      </c>
      <c r="E42" s="26" t="e">
        <f t="shared" ref="E42:J42" si="11">E41*60/E43</f>
        <v>#DIV/0!</v>
      </c>
      <c r="F42" s="26" t="e">
        <f t="shared" si="11"/>
        <v>#DIV/0!</v>
      </c>
      <c r="G42" s="26" t="e">
        <f t="shared" si="11"/>
        <v>#DIV/0!</v>
      </c>
      <c r="H42" s="26" t="e">
        <f t="shared" si="11"/>
        <v>#DIV/0!</v>
      </c>
      <c r="I42" s="26" t="e">
        <f t="shared" si="11"/>
        <v>#DIV/0!</v>
      </c>
      <c r="J42" s="26" t="e">
        <f t="shared" si="11"/>
        <v>#DIV/0!</v>
      </c>
    </row>
    <row r="43" spans="1:10" x14ac:dyDescent="0.2">
      <c r="A43" s="5" t="s">
        <v>25</v>
      </c>
      <c r="B43" s="5"/>
      <c r="C43" s="5"/>
      <c r="D43" s="2"/>
      <c r="E43" s="5">
        <v>31</v>
      </c>
      <c r="F43" s="5">
        <f>E43+1</f>
        <v>32</v>
      </c>
      <c r="G43" s="5">
        <f>F43+1</f>
        <v>33</v>
      </c>
      <c r="H43" s="5">
        <f>G43+1</f>
        <v>34</v>
      </c>
      <c r="I43" s="5">
        <f>H43+1</f>
        <v>35</v>
      </c>
      <c r="J43" s="5">
        <f>I43+1</f>
        <v>36</v>
      </c>
    </row>
    <row r="44" spans="1:10" x14ac:dyDescent="0.2">
      <c r="A44" s="5"/>
      <c r="B44" s="5"/>
      <c r="C44" s="5"/>
      <c r="D44" s="2"/>
      <c r="E44" s="5"/>
      <c r="F44" s="5"/>
      <c r="G44" s="5"/>
      <c r="H44" s="5"/>
      <c r="I44" s="5"/>
      <c r="J44" s="5"/>
    </row>
    <row r="45" spans="1:10" x14ac:dyDescent="0.2">
      <c r="A45" s="31" t="s">
        <v>26</v>
      </c>
      <c r="B45" s="7"/>
      <c r="C45" s="23"/>
      <c r="D45" s="24"/>
      <c r="E45" s="23"/>
      <c r="F45" s="23"/>
      <c r="G45" s="23"/>
      <c r="H45" s="23"/>
      <c r="I45" s="23"/>
      <c r="J45" s="8"/>
    </row>
    <row r="46" spans="1:10" x14ac:dyDescent="0.2">
      <c r="A46" s="25"/>
      <c r="B46" s="15"/>
      <c r="C46" s="15"/>
      <c r="D46" s="26"/>
      <c r="E46" s="15"/>
      <c r="F46" s="15"/>
      <c r="G46" s="15"/>
      <c r="H46" s="15"/>
      <c r="I46" s="15"/>
      <c r="J46" s="6"/>
    </row>
    <row r="47" spans="1:10" x14ac:dyDescent="0.2">
      <c r="A47" s="25"/>
      <c r="B47" s="15"/>
      <c r="C47" s="15"/>
      <c r="D47" s="26"/>
      <c r="E47" s="15"/>
      <c r="F47" s="15"/>
      <c r="G47" s="15"/>
      <c r="H47" s="15"/>
      <c r="I47" s="15"/>
      <c r="J47" s="6"/>
    </row>
    <row r="48" spans="1:10" x14ac:dyDescent="0.2">
      <c r="A48" s="25"/>
      <c r="B48" s="15"/>
      <c r="C48" s="15"/>
      <c r="D48" s="26"/>
      <c r="E48" s="15"/>
      <c r="F48" s="15"/>
      <c r="G48" s="15"/>
      <c r="H48" s="15"/>
      <c r="I48" s="15"/>
      <c r="J48" s="6"/>
    </row>
    <row r="49" spans="1:10" x14ac:dyDescent="0.2">
      <c r="A49" s="27"/>
      <c r="B49" s="28"/>
      <c r="C49" s="28"/>
      <c r="D49" s="29"/>
      <c r="E49" s="28"/>
      <c r="F49" s="28"/>
      <c r="G49" s="28"/>
      <c r="H49" s="28"/>
      <c r="I49" s="28"/>
      <c r="J49" s="30"/>
    </row>
    <row r="50" spans="1:10" x14ac:dyDescent="0.2">
      <c r="A50" s="5"/>
      <c r="B50" s="5"/>
      <c r="C50" s="5"/>
      <c r="D50" s="5"/>
      <c r="E50" s="5"/>
      <c r="F50" s="5"/>
      <c r="G50" s="5"/>
      <c r="H50" s="5"/>
      <c r="I50" s="5"/>
      <c r="J50" s="5"/>
    </row>
    <row r="51" spans="1:10" x14ac:dyDescent="0.2">
      <c r="A51" s="120" t="s">
        <v>20</v>
      </c>
      <c r="B51" s="120"/>
      <c r="C51" s="120"/>
      <c r="D51" s="120"/>
      <c r="E51" s="120"/>
      <c r="F51" s="120"/>
      <c r="G51" s="9"/>
      <c r="H51" s="9"/>
      <c r="I51" s="5"/>
      <c r="J51" s="5"/>
    </row>
    <row r="52" spans="1:10" x14ac:dyDescent="0.2">
      <c r="A52" s="5"/>
      <c r="B52" s="5"/>
      <c r="C52" s="5"/>
      <c r="D52" s="5"/>
      <c r="E52" s="5"/>
      <c r="F52" s="5"/>
      <c r="G52" s="5"/>
      <c r="H52" s="5"/>
      <c r="I52" s="5"/>
      <c r="J52" s="5"/>
    </row>
    <row r="53" spans="1:10" x14ac:dyDescent="0.2">
      <c r="A53" s="5"/>
      <c r="B53" s="5"/>
      <c r="C53" s="5"/>
      <c r="D53" s="5"/>
      <c r="E53" s="5"/>
      <c r="F53" s="5"/>
      <c r="G53" s="5"/>
      <c r="H53" s="5"/>
      <c r="I53" s="5"/>
      <c r="J53" s="5"/>
    </row>
    <row r="54" spans="1:10" x14ac:dyDescent="0.2">
      <c r="A54" s="5"/>
      <c r="B54" s="5"/>
      <c r="C54" s="5"/>
      <c r="D54" s="5"/>
      <c r="E54" s="5"/>
      <c r="F54" s="5"/>
      <c r="G54" s="5"/>
      <c r="H54" s="5"/>
      <c r="I54" s="5"/>
      <c r="J54" s="5"/>
    </row>
    <row r="55" spans="1:10" x14ac:dyDescent="0.2">
      <c r="A55" s="121"/>
      <c r="B55" s="121"/>
      <c r="C55" s="121"/>
      <c r="D55" s="121"/>
      <c r="E55" s="102"/>
      <c r="F55" s="15"/>
      <c r="G55" s="28"/>
      <c r="H55" s="121"/>
      <c r="I55" s="121"/>
      <c r="J55" s="121"/>
    </row>
    <row r="56" spans="1:10" x14ac:dyDescent="0.2">
      <c r="A56" s="115" t="s">
        <v>32</v>
      </c>
      <c r="B56" s="115"/>
      <c r="C56" s="115"/>
      <c r="D56" s="115"/>
      <c r="E56" s="115"/>
      <c r="G56" s="5"/>
      <c r="H56" s="5" t="s">
        <v>31</v>
      </c>
      <c r="I56" s="101"/>
      <c r="J56" s="101"/>
    </row>
    <row r="57" spans="1:10" x14ac:dyDescent="0.2">
      <c r="A57" s="126"/>
      <c r="B57" s="126"/>
      <c r="C57" s="126"/>
      <c r="D57" s="126"/>
      <c r="E57" s="18"/>
      <c r="F57" s="14"/>
      <c r="G57" s="14"/>
      <c r="H57" s="126"/>
      <c r="I57" s="126"/>
      <c r="J57" s="126"/>
    </row>
    <row r="58" spans="1:10" x14ac:dyDescent="0.2">
      <c r="A58" s="5"/>
      <c r="B58" s="5"/>
      <c r="C58" s="5"/>
      <c r="D58" s="5"/>
      <c r="E58" s="5"/>
      <c r="F58" s="5"/>
      <c r="G58" s="5"/>
      <c r="H58" s="5"/>
      <c r="I58" s="5"/>
      <c r="J58" s="5"/>
    </row>
    <row r="66" spans="4:4" x14ac:dyDescent="0.2">
      <c r="D66" s="4"/>
    </row>
  </sheetData>
  <mergeCells count="11">
    <mergeCell ref="A55:D55"/>
    <mergeCell ref="H55:J55"/>
    <mergeCell ref="A56:E56"/>
    <mergeCell ref="A57:B57"/>
    <mergeCell ref="C57:D57"/>
    <mergeCell ref="H57:J57"/>
    <mergeCell ref="B2:D2"/>
    <mergeCell ref="E2:H2"/>
    <mergeCell ref="B4:C4"/>
    <mergeCell ref="B3:D3"/>
    <mergeCell ref="A51:F51"/>
  </mergeCells>
  <phoneticPr fontId="3" type="noConversion"/>
  <pageMargins left="0.59055118110236227" right="0.59055118110236227" top="0.98425196850393704" bottom="0.98425196850393704" header="0.51181102362204722" footer="0.51181102362204722"/>
  <pageSetup paperSize="9" pageOrder="overThenDown" orientation="portrait" errors="blank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6"/>
  <dimension ref="A1:L66"/>
  <sheetViews>
    <sheetView showZeros="0" workbookViewId="0">
      <selection activeCell="E14" sqref="E14"/>
    </sheetView>
  </sheetViews>
  <sheetFormatPr defaultRowHeight="12.9" x14ac:dyDescent="0.2"/>
  <cols>
    <col min="1" max="1" width="6.625" customWidth="1"/>
    <col min="2" max="2" width="3.875" customWidth="1"/>
    <col min="3" max="3" width="10.875" customWidth="1"/>
    <col min="4" max="4" width="12.75" customWidth="1"/>
    <col min="5" max="5" width="9.625" customWidth="1"/>
    <col min="6" max="6" width="9.625" bestFit="1" customWidth="1"/>
    <col min="11" max="11" width="14.375" customWidth="1"/>
    <col min="12" max="12" width="17.375" customWidth="1"/>
  </cols>
  <sheetData>
    <row r="1" spans="1:12" ht="18.350000000000001" x14ac:dyDescent="0.3">
      <c r="A1" s="32" t="s">
        <v>33</v>
      </c>
    </row>
    <row r="2" spans="1:12" ht="18.350000000000001" x14ac:dyDescent="0.3">
      <c r="A2" s="12" t="s">
        <v>13</v>
      </c>
      <c r="B2" s="117"/>
      <c r="C2" s="118"/>
      <c r="D2" s="118"/>
      <c r="E2" s="116" t="s">
        <v>27</v>
      </c>
      <c r="F2" s="116"/>
      <c r="G2" s="116"/>
      <c r="H2" s="116"/>
      <c r="I2" s="38"/>
      <c r="J2" s="37"/>
    </row>
    <row r="3" spans="1:12" x14ac:dyDescent="0.2">
      <c r="A3" s="5" t="s">
        <v>23</v>
      </c>
      <c r="B3" s="122"/>
      <c r="C3" s="122"/>
      <c r="D3" s="122"/>
      <c r="E3" s="5"/>
      <c r="F3" s="5"/>
      <c r="G3" s="5"/>
      <c r="H3" s="5"/>
      <c r="I3" s="5"/>
      <c r="J3" s="5"/>
    </row>
    <row r="4" spans="1:12" ht="13.6" thickBot="1" x14ac:dyDescent="0.25">
      <c r="A4" s="13" t="s">
        <v>14</v>
      </c>
      <c r="B4" s="119"/>
      <c r="C4" s="119"/>
      <c r="D4" s="13"/>
      <c r="E4" s="13"/>
      <c r="F4" s="5"/>
      <c r="G4" s="5"/>
      <c r="H4" s="5"/>
      <c r="I4" s="11"/>
      <c r="J4" s="5"/>
      <c r="K4" s="1"/>
      <c r="L4" s="1"/>
    </row>
    <row r="5" spans="1:12" x14ac:dyDescent="0.2">
      <c r="A5" s="5"/>
      <c r="B5" s="5"/>
      <c r="C5" s="14"/>
      <c r="D5" s="15" t="s">
        <v>16</v>
      </c>
      <c r="E5" s="58"/>
      <c r="F5" s="59"/>
      <c r="G5" s="59"/>
      <c r="H5" s="59"/>
      <c r="I5" s="59"/>
      <c r="J5" s="60"/>
    </row>
    <row r="6" spans="1:12" x14ac:dyDescent="0.2">
      <c r="A6" s="5"/>
      <c r="B6" s="5"/>
      <c r="C6" s="21"/>
      <c r="D6" s="15" t="s">
        <v>17</v>
      </c>
      <c r="E6" s="61"/>
      <c r="F6" s="56"/>
      <c r="G6" s="56"/>
      <c r="H6" s="56"/>
      <c r="I6" s="56"/>
      <c r="J6" s="62"/>
    </row>
    <row r="7" spans="1:12" ht="13.6" thickBot="1" x14ac:dyDescent="0.25">
      <c r="A7" s="5"/>
      <c r="B7" s="5"/>
      <c r="C7" s="15"/>
      <c r="D7" s="15" t="s">
        <v>15</v>
      </c>
      <c r="E7" s="105">
        <v>9643</v>
      </c>
      <c r="F7" s="57">
        <f t="shared" ref="F7:J8" si="0">E7</f>
        <v>9643</v>
      </c>
      <c r="G7" s="57">
        <f t="shared" si="0"/>
        <v>9643</v>
      </c>
      <c r="H7" s="57">
        <f t="shared" si="0"/>
        <v>9643</v>
      </c>
      <c r="I7" s="57">
        <f t="shared" si="0"/>
        <v>9643</v>
      </c>
      <c r="J7" s="63">
        <f t="shared" si="0"/>
        <v>9643</v>
      </c>
    </row>
    <row r="8" spans="1:12" ht="13.6" thickBot="1" x14ac:dyDescent="0.25">
      <c r="A8" s="5"/>
      <c r="B8" s="5"/>
      <c r="C8" s="15"/>
      <c r="D8" s="111" t="s">
        <v>34</v>
      </c>
      <c r="E8" s="108">
        <v>19286</v>
      </c>
      <c r="F8" s="106">
        <f t="shared" si="0"/>
        <v>19286</v>
      </c>
      <c r="G8" s="106">
        <f t="shared" si="0"/>
        <v>19286</v>
      </c>
      <c r="H8" s="106">
        <f t="shared" si="0"/>
        <v>19286</v>
      </c>
      <c r="I8" s="106">
        <f t="shared" si="0"/>
        <v>19286</v>
      </c>
      <c r="J8" s="107">
        <f t="shared" si="0"/>
        <v>19286</v>
      </c>
    </row>
    <row r="9" spans="1:12" x14ac:dyDescent="0.2">
      <c r="A9" s="5"/>
      <c r="B9" s="5"/>
      <c r="C9" s="15" t="s">
        <v>29</v>
      </c>
      <c r="D9" s="22" t="s">
        <v>0</v>
      </c>
      <c r="E9" s="45"/>
      <c r="F9" s="46"/>
      <c r="G9" s="46"/>
      <c r="H9" s="46"/>
      <c r="I9" s="46"/>
      <c r="J9" s="47"/>
    </row>
    <row r="10" spans="1:12" x14ac:dyDescent="0.2">
      <c r="A10" s="5"/>
      <c r="B10" s="5"/>
      <c r="C10" s="15"/>
      <c r="D10" s="25" t="s">
        <v>5</v>
      </c>
      <c r="E10" s="48"/>
      <c r="F10" s="43">
        <f>E10</f>
        <v>0</v>
      </c>
      <c r="G10" s="43">
        <f>F10</f>
        <v>0</v>
      </c>
      <c r="H10" s="43">
        <f>G10</f>
        <v>0</v>
      </c>
      <c r="I10" s="43">
        <f>H10</f>
        <v>0</v>
      </c>
      <c r="J10" s="49">
        <f>I10</f>
        <v>0</v>
      </c>
    </row>
    <row r="11" spans="1:12" x14ac:dyDescent="0.2">
      <c r="A11" s="5"/>
      <c r="B11" s="5"/>
      <c r="C11" s="15"/>
      <c r="D11" s="25" t="s">
        <v>2</v>
      </c>
      <c r="E11" s="50">
        <f t="shared" ref="E11:J11" si="1">E9-E12</f>
        <v>4286</v>
      </c>
      <c r="F11" s="42">
        <f t="shared" si="1"/>
        <v>4286</v>
      </c>
      <c r="G11" s="42">
        <f t="shared" si="1"/>
        <v>4286</v>
      </c>
      <c r="H11" s="42">
        <f t="shared" si="1"/>
        <v>4286</v>
      </c>
      <c r="I11" s="42">
        <f t="shared" si="1"/>
        <v>4286</v>
      </c>
      <c r="J11" s="51">
        <f t="shared" si="1"/>
        <v>4286</v>
      </c>
    </row>
    <row r="12" spans="1:12" x14ac:dyDescent="0.2">
      <c r="A12" s="5"/>
      <c r="B12" s="5"/>
      <c r="C12" s="15"/>
      <c r="D12" s="25" t="s">
        <v>1</v>
      </c>
      <c r="E12" s="112">
        <f>IF((E9-CEILING(2/3*E7,1)-(E10*E7/6))&gt;E8,FLOOR(((E9-(2/3*E7)-(E10*E7/6))-(FLOOR(E8,3)/3)-2),1),FLOOR(E9-(2/3*E7)-(E10*E7/6),3)*2/3)</f>
        <v>-4286</v>
      </c>
      <c r="F12" s="113">
        <f t="shared" ref="F12:J12" si="2">IF((F9-CEILING(2/3*F7,1)-(F10*F7/6))&gt;F8,FLOOR(((F9-(2/3*F7)-(F10*F7/6))-(FLOOR(F8,3)/3)-2),1),FLOOR(F9-(2/3*F7)-(F10*F7/6),3)*2/3)</f>
        <v>-4286</v>
      </c>
      <c r="G12" s="113">
        <f t="shared" si="2"/>
        <v>-4286</v>
      </c>
      <c r="H12" s="113">
        <f t="shared" si="2"/>
        <v>-4286</v>
      </c>
      <c r="I12" s="113">
        <f t="shared" si="2"/>
        <v>-4286</v>
      </c>
      <c r="J12" s="114">
        <f t="shared" si="2"/>
        <v>-4286</v>
      </c>
    </row>
    <row r="13" spans="1:12" x14ac:dyDescent="0.2">
      <c r="A13" s="5"/>
      <c r="B13" s="5"/>
      <c r="C13" s="15" t="s">
        <v>30</v>
      </c>
      <c r="D13" s="95" t="s">
        <v>0</v>
      </c>
      <c r="E13" s="54"/>
      <c r="F13" s="41"/>
      <c r="G13" s="41"/>
      <c r="H13" s="41"/>
      <c r="I13" s="41"/>
      <c r="J13" s="96"/>
    </row>
    <row r="14" spans="1:12" x14ac:dyDescent="0.2">
      <c r="A14" s="5"/>
      <c r="B14" s="5"/>
      <c r="C14" s="15"/>
      <c r="D14" s="25" t="s">
        <v>5</v>
      </c>
      <c r="E14" s="48"/>
      <c r="F14" s="43">
        <f>E14</f>
        <v>0</v>
      </c>
      <c r="G14" s="43">
        <f>F14</f>
        <v>0</v>
      </c>
      <c r="H14" s="43">
        <f>G14</f>
        <v>0</v>
      </c>
      <c r="I14" s="43">
        <f>H14</f>
        <v>0</v>
      </c>
      <c r="J14" s="49">
        <f>I14</f>
        <v>0</v>
      </c>
    </row>
    <row r="15" spans="1:12" x14ac:dyDescent="0.2">
      <c r="A15" s="5"/>
      <c r="B15" s="5"/>
      <c r="C15" s="15"/>
      <c r="D15" s="25" t="s">
        <v>2</v>
      </c>
      <c r="E15" s="50">
        <f t="shared" ref="E15:J15" si="3">E13-E16</f>
        <v>4286</v>
      </c>
      <c r="F15" s="42">
        <f t="shared" si="3"/>
        <v>4286</v>
      </c>
      <c r="G15" s="42">
        <f t="shared" si="3"/>
        <v>4286</v>
      </c>
      <c r="H15" s="42">
        <f t="shared" si="3"/>
        <v>4286</v>
      </c>
      <c r="I15" s="42">
        <f t="shared" si="3"/>
        <v>4286</v>
      </c>
      <c r="J15" s="97">
        <f t="shared" si="3"/>
        <v>4286</v>
      </c>
    </row>
    <row r="16" spans="1:12" x14ac:dyDescent="0.2">
      <c r="A16" s="5"/>
      <c r="B16" s="5"/>
      <c r="C16" s="15"/>
      <c r="D16" s="25" t="s">
        <v>1</v>
      </c>
      <c r="E16" s="112">
        <f>IF((E13-CEILING(2/3*E7,1)-(E14*E7/6))&gt;E8,FLOOR(((E13-(2/3*E7)-(E14*E7/6))-(FLOOR(E8,3)/3)-2),1),FLOOR(E13-(2/3*E7)-(E14*E7/6),3)*2/3)</f>
        <v>-4286</v>
      </c>
      <c r="F16" s="113">
        <f t="shared" ref="F16:J16" si="4">IF((F13-CEILING(2/3*F7,1)-(F14*F7/6))&gt;F8,FLOOR(((F13-(2/3*F7)-(F14*F7/6))-(FLOOR(F8,3)/3)-2),1),FLOOR(F13-(2/3*F7)-(F14*F7/6),3)*2/3)</f>
        <v>-4286</v>
      </c>
      <c r="G16" s="113">
        <f t="shared" si="4"/>
        <v>-4286</v>
      </c>
      <c r="H16" s="113">
        <f t="shared" si="4"/>
        <v>-4286</v>
      </c>
      <c r="I16" s="113">
        <f t="shared" si="4"/>
        <v>-4286</v>
      </c>
      <c r="J16" s="114">
        <f t="shared" si="4"/>
        <v>-4286</v>
      </c>
    </row>
    <row r="17" spans="1:10" x14ac:dyDescent="0.2">
      <c r="A17" s="5"/>
      <c r="B17" s="5"/>
      <c r="C17" s="15"/>
      <c r="D17" s="25" t="s">
        <v>11</v>
      </c>
      <c r="E17" s="84"/>
      <c r="F17" s="85"/>
      <c r="G17" s="85"/>
      <c r="H17" s="85"/>
      <c r="I17" s="85"/>
      <c r="J17" s="86"/>
    </row>
    <row r="18" spans="1:10" x14ac:dyDescent="0.2">
      <c r="A18" s="5"/>
      <c r="B18" s="5"/>
      <c r="C18" s="15"/>
      <c r="D18" s="25" t="s">
        <v>8</v>
      </c>
      <c r="E18" s="52"/>
      <c r="F18" s="44"/>
      <c r="G18" s="44"/>
      <c r="H18" s="44"/>
      <c r="I18" s="44"/>
      <c r="J18" s="53"/>
    </row>
    <row r="19" spans="1:10" x14ac:dyDescent="0.2">
      <c r="A19" s="5"/>
      <c r="B19" s="5"/>
      <c r="C19" s="15"/>
      <c r="D19" s="25" t="s">
        <v>9</v>
      </c>
      <c r="E19" s="50">
        <f t="shared" ref="E19:J19" si="5">E12+E16+E17+E18</f>
        <v>-8572</v>
      </c>
      <c r="F19" s="42">
        <f t="shared" si="5"/>
        <v>-8572</v>
      </c>
      <c r="G19" s="42">
        <f t="shared" si="5"/>
        <v>-8572</v>
      </c>
      <c r="H19" s="42">
        <f t="shared" si="5"/>
        <v>-8572</v>
      </c>
      <c r="I19" s="42">
        <f t="shared" si="5"/>
        <v>-8572</v>
      </c>
      <c r="J19" s="51">
        <f t="shared" si="5"/>
        <v>-8572</v>
      </c>
    </row>
    <row r="20" spans="1:10" x14ac:dyDescent="0.2">
      <c r="A20" s="5"/>
      <c r="B20" s="5"/>
      <c r="C20" s="15"/>
      <c r="D20" s="25" t="s">
        <v>3</v>
      </c>
      <c r="E20" s="98">
        <v>1633.5</v>
      </c>
      <c r="F20" s="99">
        <f>E20</f>
        <v>1633.5</v>
      </c>
      <c r="G20" s="99">
        <f>F20</f>
        <v>1633.5</v>
      </c>
      <c r="H20" s="99">
        <f>G20</f>
        <v>1633.5</v>
      </c>
      <c r="I20" s="99">
        <f>H20</f>
        <v>1633.5</v>
      </c>
      <c r="J20" s="100">
        <f>I20</f>
        <v>1633.5</v>
      </c>
    </row>
    <row r="21" spans="1:10" x14ac:dyDescent="0.2">
      <c r="A21" s="5"/>
      <c r="B21" s="5"/>
      <c r="C21" s="15"/>
      <c r="D21" s="25" t="s">
        <v>4</v>
      </c>
      <c r="E21" s="52"/>
      <c r="F21" s="44"/>
      <c r="G21" s="44"/>
      <c r="H21" s="44"/>
      <c r="I21" s="44"/>
      <c r="J21" s="53"/>
    </row>
    <row r="22" spans="1:10" x14ac:dyDescent="0.2">
      <c r="A22" s="5"/>
      <c r="B22" s="5"/>
      <c r="C22" s="15"/>
      <c r="D22" s="25" t="s">
        <v>10</v>
      </c>
      <c r="E22" s="54"/>
      <c r="F22" s="41"/>
      <c r="G22" s="41"/>
      <c r="H22" s="41"/>
      <c r="I22" s="41"/>
      <c r="J22" s="55"/>
    </row>
    <row r="23" spans="1:10" ht="13.6" thickBot="1" x14ac:dyDescent="0.25">
      <c r="A23" s="15"/>
      <c r="B23" s="15"/>
      <c r="C23" s="15"/>
      <c r="D23" s="27" t="s">
        <v>6</v>
      </c>
      <c r="E23" s="39">
        <f>E19-E20- E21-E22</f>
        <v>-10205.5</v>
      </c>
      <c r="F23" s="40">
        <f>F19-F20-F21-F22</f>
        <v>-10205.5</v>
      </c>
      <c r="G23" s="40">
        <f>G19-G20-G21-G22</f>
        <v>-10205.5</v>
      </c>
      <c r="H23" s="40">
        <f>H19-H20-H21-H22</f>
        <v>-10205.5</v>
      </c>
      <c r="I23" s="40">
        <f>I19-I20-I21-I22</f>
        <v>-10205.5</v>
      </c>
      <c r="J23" s="36">
        <f>J19-J20-J21-J22</f>
        <v>-10205.5</v>
      </c>
    </row>
    <row r="24" spans="1:10" ht="13.6" thickBot="1" x14ac:dyDescent="0.25">
      <c r="A24" s="35" t="s">
        <v>12</v>
      </c>
      <c r="B24" s="35" t="s">
        <v>19</v>
      </c>
      <c r="C24" s="21" t="s">
        <v>18</v>
      </c>
      <c r="D24" s="21" t="s">
        <v>7</v>
      </c>
      <c r="E24" s="15"/>
      <c r="F24" s="15"/>
      <c r="G24" s="15"/>
      <c r="H24" s="15"/>
      <c r="I24" s="15"/>
      <c r="J24" s="15"/>
    </row>
    <row r="25" spans="1:10" x14ac:dyDescent="0.2">
      <c r="A25" s="88">
        <v>1</v>
      </c>
      <c r="B25" s="79"/>
      <c r="C25" s="76"/>
      <c r="D25" s="92" t="e">
        <f>C25/C$40</f>
        <v>#DIV/0!</v>
      </c>
      <c r="E25" s="75" t="e">
        <f>E23*D25</f>
        <v>#DIV/0!</v>
      </c>
      <c r="F25" s="65" t="e">
        <f>F23*D25</f>
        <v>#DIV/0!</v>
      </c>
      <c r="G25" s="66" t="e">
        <f>G23*D25</f>
        <v>#DIV/0!</v>
      </c>
      <c r="H25" s="67" t="e">
        <f>H23*D25</f>
        <v>#DIV/0!</v>
      </c>
      <c r="I25" s="65" t="e">
        <f>I23*D25</f>
        <v>#DIV/0!</v>
      </c>
      <c r="J25" s="68" t="e">
        <f>J23*D25</f>
        <v>#DIV/0!</v>
      </c>
    </row>
    <row r="26" spans="1:10" x14ac:dyDescent="0.2">
      <c r="A26" s="89">
        <f>A25+1</f>
        <v>2</v>
      </c>
      <c r="B26" s="80"/>
      <c r="C26" s="77"/>
      <c r="D26" s="93" t="e">
        <f t="shared" ref="D26:D39" si="6">C26/C$40</f>
        <v>#DIV/0!</v>
      </c>
      <c r="E26" s="70" t="e">
        <f>E23*D26</f>
        <v>#DIV/0!</v>
      </c>
      <c r="F26" s="69" t="e">
        <f>F23*D26</f>
        <v>#DIV/0!</v>
      </c>
      <c r="G26" s="69" t="e">
        <f>G23*D26</f>
        <v>#DIV/0!</v>
      </c>
      <c r="H26" s="70" t="e">
        <f>H23*D26</f>
        <v>#DIV/0!</v>
      </c>
      <c r="I26" s="69" t="e">
        <f>I23*D26</f>
        <v>#DIV/0!</v>
      </c>
      <c r="J26" s="71" t="e">
        <f>J23*D26</f>
        <v>#DIV/0!</v>
      </c>
    </row>
    <row r="27" spans="1:10" x14ac:dyDescent="0.2">
      <c r="A27" s="89">
        <f t="shared" ref="A27:A39" si="7">A26+1</f>
        <v>3</v>
      </c>
      <c r="B27" s="44"/>
      <c r="C27" s="77"/>
      <c r="D27" s="93" t="e">
        <f t="shared" si="6"/>
        <v>#DIV/0!</v>
      </c>
      <c r="E27" s="70" t="e">
        <f>E23*D27</f>
        <v>#DIV/0!</v>
      </c>
      <c r="F27" s="69" t="e">
        <f>F23*D27</f>
        <v>#DIV/0!</v>
      </c>
      <c r="G27" s="69" t="e">
        <f>G23*D27</f>
        <v>#DIV/0!</v>
      </c>
      <c r="H27" s="70" t="e">
        <f>H23*D27</f>
        <v>#DIV/0!</v>
      </c>
      <c r="I27" s="69" t="e">
        <f>I23*D27</f>
        <v>#DIV/0!</v>
      </c>
      <c r="J27" s="71" t="e">
        <f>J23*D27</f>
        <v>#DIV/0!</v>
      </c>
    </row>
    <row r="28" spans="1:10" x14ac:dyDescent="0.2">
      <c r="A28" s="89">
        <f t="shared" si="7"/>
        <v>4</v>
      </c>
      <c r="B28" s="44"/>
      <c r="C28" s="77"/>
      <c r="D28" s="93" t="e">
        <f t="shared" si="6"/>
        <v>#DIV/0!</v>
      </c>
      <c r="E28" s="82" t="e">
        <f>E23*D28</f>
        <v>#DIV/0!</v>
      </c>
      <c r="F28" s="83" t="e">
        <f>F23*D28</f>
        <v>#DIV/0!</v>
      </c>
      <c r="G28" s="69" t="e">
        <f>G23*D28</f>
        <v>#DIV/0!</v>
      </c>
      <c r="H28" s="70" t="e">
        <f>H23*D28</f>
        <v>#DIV/0!</v>
      </c>
      <c r="I28" s="69" t="e">
        <f>I23*D28</f>
        <v>#DIV/0!</v>
      </c>
      <c r="J28" s="71" t="e">
        <f>J23*D28</f>
        <v>#DIV/0!</v>
      </c>
    </row>
    <row r="29" spans="1:10" x14ac:dyDescent="0.2">
      <c r="A29" s="89">
        <f t="shared" si="7"/>
        <v>5</v>
      </c>
      <c r="B29" s="44"/>
      <c r="C29" s="77"/>
      <c r="D29" s="93" t="e">
        <f t="shared" si="6"/>
        <v>#DIV/0!</v>
      </c>
      <c r="E29" s="70" t="e">
        <f>E23*D29</f>
        <v>#DIV/0!</v>
      </c>
      <c r="F29" s="69" t="e">
        <f>F23*D29</f>
        <v>#DIV/0!</v>
      </c>
      <c r="G29" s="69" t="e">
        <f>G23*D29</f>
        <v>#DIV/0!</v>
      </c>
      <c r="H29" s="70" t="e">
        <f>H23*D29</f>
        <v>#DIV/0!</v>
      </c>
      <c r="I29" s="69" t="e">
        <f>I23*D29</f>
        <v>#DIV/0!</v>
      </c>
      <c r="J29" s="71" t="e">
        <f>J23*D29</f>
        <v>#DIV/0!</v>
      </c>
    </row>
    <row r="30" spans="1:10" x14ac:dyDescent="0.2">
      <c r="A30" s="89">
        <f t="shared" si="7"/>
        <v>6</v>
      </c>
      <c r="B30" s="44"/>
      <c r="C30" s="77"/>
      <c r="D30" s="93" t="e">
        <f t="shared" si="6"/>
        <v>#DIV/0!</v>
      </c>
      <c r="E30" s="70" t="e">
        <f>E23*D30</f>
        <v>#DIV/0!</v>
      </c>
      <c r="F30" s="69" t="e">
        <f>F23*D30</f>
        <v>#DIV/0!</v>
      </c>
      <c r="G30" s="69" t="e">
        <f>G23*D30</f>
        <v>#DIV/0!</v>
      </c>
      <c r="H30" s="70" t="e">
        <f>H23*D30</f>
        <v>#DIV/0!</v>
      </c>
      <c r="I30" s="69" t="e">
        <f>I23*D30</f>
        <v>#DIV/0!</v>
      </c>
      <c r="J30" s="71" t="e">
        <f>J23*D30</f>
        <v>#DIV/0!</v>
      </c>
    </row>
    <row r="31" spans="1:10" x14ac:dyDescent="0.2">
      <c r="A31" s="89">
        <f t="shared" si="7"/>
        <v>7</v>
      </c>
      <c r="B31" s="44"/>
      <c r="C31" s="77"/>
      <c r="D31" s="93" t="e">
        <f t="shared" si="6"/>
        <v>#DIV/0!</v>
      </c>
      <c r="E31" s="70" t="e">
        <f>E23*D31</f>
        <v>#DIV/0!</v>
      </c>
      <c r="F31" s="69" t="e">
        <f>F23*D31</f>
        <v>#DIV/0!</v>
      </c>
      <c r="G31" s="69" t="e">
        <f>G23*D31</f>
        <v>#DIV/0!</v>
      </c>
      <c r="H31" s="70" t="e">
        <f>H23*D31</f>
        <v>#DIV/0!</v>
      </c>
      <c r="I31" s="69" t="e">
        <f>I23*D31</f>
        <v>#DIV/0!</v>
      </c>
      <c r="J31" s="71" t="e">
        <f>J23*D31</f>
        <v>#DIV/0!</v>
      </c>
    </row>
    <row r="32" spans="1:10" x14ac:dyDescent="0.2">
      <c r="A32" s="89">
        <f t="shared" si="7"/>
        <v>8</v>
      </c>
      <c r="B32" s="44"/>
      <c r="C32" s="77"/>
      <c r="D32" s="93" t="e">
        <f t="shared" si="6"/>
        <v>#DIV/0!</v>
      </c>
      <c r="E32" s="70" t="e">
        <f>E23*D32</f>
        <v>#DIV/0!</v>
      </c>
      <c r="F32" s="69" t="e">
        <f>F23*D32</f>
        <v>#DIV/0!</v>
      </c>
      <c r="G32" s="69" t="e">
        <f>G23*D32</f>
        <v>#DIV/0!</v>
      </c>
      <c r="H32" s="70" t="e">
        <f>H23*D32</f>
        <v>#DIV/0!</v>
      </c>
      <c r="I32" s="69" t="e">
        <f>I23*D32</f>
        <v>#DIV/0!</v>
      </c>
      <c r="J32" s="71" t="e">
        <f>J23*D32</f>
        <v>#DIV/0!</v>
      </c>
    </row>
    <row r="33" spans="1:10" x14ac:dyDescent="0.2">
      <c r="A33" s="89">
        <f t="shared" si="7"/>
        <v>9</v>
      </c>
      <c r="B33" s="44"/>
      <c r="C33" s="77"/>
      <c r="D33" s="93" t="e">
        <f t="shared" si="6"/>
        <v>#DIV/0!</v>
      </c>
      <c r="E33" s="70" t="e">
        <f>E23*D33</f>
        <v>#DIV/0!</v>
      </c>
      <c r="F33" s="69" t="e">
        <f>F23*D33</f>
        <v>#DIV/0!</v>
      </c>
      <c r="G33" s="69" t="e">
        <f>G23*D33</f>
        <v>#DIV/0!</v>
      </c>
      <c r="H33" s="70" t="e">
        <f>H23*D33</f>
        <v>#DIV/0!</v>
      </c>
      <c r="I33" s="69" t="e">
        <f>I23*D33</f>
        <v>#DIV/0!</v>
      </c>
      <c r="J33" s="71" t="e">
        <f>J23*D33</f>
        <v>#DIV/0!</v>
      </c>
    </row>
    <row r="34" spans="1:10" x14ac:dyDescent="0.2">
      <c r="A34" s="89">
        <f t="shared" si="7"/>
        <v>10</v>
      </c>
      <c r="B34" s="44"/>
      <c r="C34" s="77"/>
      <c r="D34" s="93" t="e">
        <f t="shared" si="6"/>
        <v>#DIV/0!</v>
      </c>
      <c r="E34" s="70" t="e">
        <f>E23*D34</f>
        <v>#DIV/0!</v>
      </c>
      <c r="F34" s="69" t="e">
        <f>F23*D34</f>
        <v>#DIV/0!</v>
      </c>
      <c r="G34" s="69" t="e">
        <f>G23*D34</f>
        <v>#DIV/0!</v>
      </c>
      <c r="H34" s="70" t="e">
        <f>H23*D34</f>
        <v>#DIV/0!</v>
      </c>
      <c r="I34" s="69" t="e">
        <f>I23*D34</f>
        <v>#DIV/0!</v>
      </c>
      <c r="J34" s="71" t="e">
        <f>J23*D34</f>
        <v>#DIV/0!</v>
      </c>
    </row>
    <row r="35" spans="1:10" x14ac:dyDescent="0.2">
      <c r="A35" s="89">
        <f t="shared" si="7"/>
        <v>11</v>
      </c>
      <c r="B35" s="44"/>
      <c r="C35" s="77"/>
      <c r="D35" s="93" t="e">
        <f t="shared" si="6"/>
        <v>#DIV/0!</v>
      </c>
      <c r="E35" s="70" t="e">
        <f>E23*D35</f>
        <v>#DIV/0!</v>
      </c>
      <c r="F35" s="69" t="e">
        <f>F23*D35</f>
        <v>#DIV/0!</v>
      </c>
      <c r="G35" s="69" t="e">
        <f>G23*D35</f>
        <v>#DIV/0!</v>
      </c>
      <c r="H35" s="70" t="e">
        <f>H23*D35</f>
        <v>#DIV/0!</v>
      </c>
      <c r="I35" s="69" t="e">
        <f>I23*D35</f>
        <v>#DIV/0!</v>
      </c>
      <c r="J35" s="71" t="e">
        <f>J23*D35</f>
        <v>#DIV/0!</v>
      </c>
    </row>
    <row r="36" spans="1:10" x14ac:dyDescent="0.2">
      <c r="A36" s="89">
        <f t="shared" si="7"/>
        <v>12</v>
      </c>
      <c r="B36" s="44"/>
      <c r="C36" s="77"/>
      <c r="D36" s="93" t="e">
        <f t="shared" si="6"/>
        <v>#DIV/0!</v>
      </c>
      <c r="E36" s="70" t="e">
        <f>E23*D36</f>
        <v>#DIV/0!</v>
      </c>
      <c r="F36" s="69" t="e">
        <f>F23*D36</f>
        <v>#DIV/0!</v>
      </c>
      <c r="G36" s="69" t="e">
        <f>G23*D36</f>
        <v>#DIV/0!</v>
      </c>
      <c r="H36" s="70" t="e">
        <f>H23*D36</f>
        <v>#DIV/0!</v>
      </c>
      <c r="I36" s="69" t="e">
        <f>I23*D36</f>
        <v>#DIV/0!</v>
      </c>
      <c r="J36" s="71" t="e">
        <f>J23*D36</f>
        <v>#DIV/0!</v>
      </c>
    </row>
    <row r="37" spans="1:10" ht="12.75" customHeight="1" x14ac:dyDescent="0.2">
      <c r="A37" s="89">
        <f t="shared" si="7"/>
        <v>13</v>
      </c>
      <c r="B37" s="44"/>
      <c r="C37" s="77"/>
      <c r="D37" s="93" t="e">
        <f t="shared" si="6"/>
        <v>#DIV/0!</v>
      </c>
      <c r="E37" s="70" t="e">
        <f>E23*D37</f>
        <v>#DIV/0!</v>
      </c>
      <c r="F37" s="69" t="e">
        <f>F23*D37</f>
        <v>#DIV/0!</v>
      </c>
      <c r="G37" s="69" t="e">
        <f>G23*D37</f>
        <v>#DIV/0!</v>
      </c>
      <c r="H37" s="70" t="e">
        <f>H23*D37</f>
        <v>#DIV/0!</v>
      </c>
      <c r="I37" s="69" t="e">
        <f>I23*H37</f>
        <v>#DIV/0!</v>
      </c>
      <c r="J37" s="71" t="e">
        <f>J23*D37</f>
        <v>#DIV/0!</v>
      </c>
    </row>
    <row r="38" spans="1:10" x14ac:dyDescent="0.2">
      <c r="A38" s="89">
        <f t="shared" si="7"/>
        <v>14</v>
      </c>
      <c r="B38" s="44"/>
      <c r="C38" s="77"/>
      <c r="D38" s="93" t="e">
        <f t="shared" si="6"/>
        <v>#DIV/0!</v>
      </c>
      <c r="E38" s="70" t="e">
        <f t="shared" ref="E38:J38" si="8">E23*D38</f>
        <v>#DIV/0!</v>
      </c>
      <c r="F38" s="69" t="e">
        <f t="shared" si="8"/>
        <v>#DIV/0!</v>
      </c>
      <c r="G38" s="69" t="e">
        <f t="shared" si="8"/>
        <v>#DIV/0!</v>
      </c>
      <c r="H38" s="70" t="e">
        <f t="shared" si="8"/>
        <v>#DIV/0!</v>
      </c>
      <c r="I38" s="69" t="e">
        <f t="shared" si="8"/>
        <v>#DIV/0!</v>
      </c>
      <c r="J38" s="71" t="e">
        <f t="shared" si="8"/>
        <v>#DIV/0!</v>
      </c>
    </row>
    <row r="39" spans="1:10" ht="12.75" customHeight="1" thickBot="1" x14ac:dyDescent="0.25">
      <c r="A39" s="90">
        <f t="shared" si="7"/>
        <v>15</v>
      </c>
      <c r="B39" s="81"/>
      <c r="C39" s="78"/>
      <c r="D39" s="94" t="e">
        <f t="shared" si="6"/>
        <v>#DIV/0!</v>
      </c>
      <c r="E39" s="73" t="e">
        <f t="shared" ref="E39:J39" si="9">E23*D39</f>
        <v>#DIV/0!</v>
      </c>
      <c r="F39" s="72" t="e">
        <f t="shared" si="9"/>
        <v>#DIV/0!</v>
      </c>
      <c r="G39" s="72" t="e">
        <f t="shared" si="9"/>
        <v>#DIV/0!</v>
      </c>
      <c r="H39" s="73" t="e">
        <f t="shared" si="9"/>
        <v>#DIV/0!</v>
      </c>
      <c r="I39" s="72" t="e">
        <f t="shared" si="9"/>
        <v>#DIV/0!</v>
      </c>
      <c r="J39" s="74" t="e">
        <f t="shared" si="9"/>
        <v>#DIV/0!</v>
      </c>
    </row>
    <row r="40" spans="1:10" ht="12.75" customHeight="1" x14ac:dyDescent="0.2">
      <c r="A40" s="15" t="s">
        <v>21</v>
      </c>
      <c r="B40" s="14"/>
      <c r="C40" s="91">
        <f>SUM(C25:C39)</f>
        <v>0</v>
      </c>
      <c r="D40" s="34" t="s">
        <v>28</v>
      </c>
      <c r="E40" s="33">
        <f>E23+'PR6'!J40</f>
        <v>-377603.5</v>
      </c>
      <c r="F40" s="33">
        <f>F23+E40</f>
        <v>-387809</v>
      </c>
      <c r="G40" s="33">
        <f>G23+F40</f>
        <v>-398014.5</v>
      </c>
      <c r="H40" s="33">
        <f>H23+G40</f>
        <v>-408220</v>
      </c>
      <c r="I40" s="33">
        <f>I23+H40</f>
        <v>-418425.5</v>
      </c>
      <c r="J40" s="33">
        <f>J23+I40</f>
        <v>-428631</v>
      </c>
    </row>
    <row r="41" spans="1:10" x14ac:dyDescent="0.2">
      <c r="B41" s="15"/>
      <c r="C41" s="33"/>
      <c r="D41" s="34" t="s">
        <v>22</v>
      </c>
      <c r="E41" s="26" t="e">
        <f t="shared" ref="E41:J41" si="10">E40/$C$40</f>
        <v>#DIV/0!</v>
      </c>
      <c r="F41" s="26" t="e">
        <f t="shared" si="10"/>
        <v>#DIV/0!</v>
      </c>
      <c r="G41" s="26" t="e">
        <f t="shared" si="10"/>
        <v>#DIV/0!</v>
      </c>
      <c r="H41" s="26" t="e">
        <f t="shared" si="10"/>
        <v>#DIV/0!</v>
      </c>
      <c r="I41" s="26" t="e">
        <f t="shared" si="10"/>
        <v>#DIV/0!</v>
      </c>
      <c r="J41" s="26" t="e">
        <f t="shared" si="10"/>
        <v>#DIV/0!</v>
      </c>
    </row>
    <row r="42" spans="1:10" x14ac:dyDescent="0.2">
      <c r="A42" s="5"/>
      <c r="B42" s="5"/>
      <c r="C42" s="15"/>
      <c r="D42" s="26" t="s">
        <v>24</v>
      </c>
      <c r="E42" s="26" t="e">
        <f t="shared" ref="E42:J42" si="11">E41*60/E43</f>
        <v>#DIV/0!</v>
      </c>
      <c r="F42" s="26" t="e">
        <f t="shared" si="11"/>
        <v>#DIV/0!</v>
      </c>
      <c r="G42" s="26" t="e">
        <f t="shared" si="11"/>
        <v>#DIV/0!</v>
      </c>
      <c r="H42" s="26" t="e">
        <f t="shared" si="11"/>
        <v>#DIV/0!</v>
      </c>
      <c r="I42" s="26" t="e">
        <f t="shared" si="11"/>
        <v>#DIV/0!</v>
      </c>
      <c r="J42" s="26" t="e">
        <f t="shared" si="11"/>
        <v>#DIV/0!</v>
      </c>
    </row>
    <row r="43" spans="1:10" x14ac:dyDescent="0.2">
      <c r="A43" s="5" t="s">
        <v>25</v>
      </c>
      <c r="B43" s="5"/>
      <c r="C43" s="5"/>
      <c r="D43" s="2"/>
      <c r="E43" s="5">
        <v>37</v>
      </c>
      <c r="F43" s="5">
        <f>E43+1</f>
        <v>38</v>
      </c>
      <c r="G43" s="5">
        <f>F43+1</f>
        <v>39</v>
      </c>
      <c r="H43" s="5">
        <f>G43+1</f>
        <v>40</v>
      </c>
      <c r="I43" s="5">
        <f>H43+1</f>
        <v>41</v>
      </c>
      <c r="J43" s="5">
        <f>I43+1</f>
        <v>42</v>
      </c>
    </row>
    <row r="44" spans="1:10" x14ac:dyDescent="0.2">
      <c r="A44" s="5"/>
      <c r="B44" s="5"/>
      <c r="C44" s="5"/>
      <c r="D44" s="2"/>
      <c r="E44" s="5"/>
      <c r="F44" s="5"/>
      <c r="G44" s="5"/>
      <c r="H44" s="5"/>
      <c r="I44" s="5"/>
      <c r="J44" s="5"/>
    </row>
    <row r="45" spans="1:10" x14ac:dyDescent="0.2">
      <c r="A45" s="31" t="s">
        <v>26</v>
      </c>
      <c r="B45" s="7"/>
      <c r="C45" s="23"/>
      <c r="D45" s="24"/>
      <c r="E45" s="23"/>
      <c r="F45" s="23"/>
      <c r="G45" s="23"/>
      <c r="H45" s="23"/>
      <c r="I45" s="23"/>
      <c r="J45" s="8"/>
    </row>
    <row r="46" spans="1:10" x14ac:dyDescent="0.2">
      <c r="A46" s="25"/>
      <c r="B46" s="15"/>
      <c r="C46" s="15"/>
      <c r="D46" s="26"/>
      <c r="E46" s="15"/>
      <c r="F46" s="15"/>
      <c r="G46" s="15"/>
      <c r="H46" s="15"/>
      <c r="I46" s="15"/>
      <c r="J46" s="6"/>
    </row>
    <row r="47" spans="1:10" x14ac:dyDescent="0.2">
      <c r="A47" s="25"/>
      <c r="B47" s="15"/>
      <c r="C47" s="15"/>
      <c r="D47" s="26"/>
      <c r="E47" s="15"/>
      <c r="F47" s="15"/>
      <c r="G47" s="15"/>
      <c r="H47" s="15"/>
      <c r="I47" s="15"/>
      <c r="J47" s="6"/>
    </row>
    <row r="48" spans="1:10" x14ac:dyDescent="0.2">
      <c r="A48" s="25"/>
      <c r="B48" s="15"/>
      <c r="C48" s="15"/>
      <c r="D48" s="26"/>
      <c r="E48" s="15"/>
      <c r="F48" s="15"/>
      <c r="G48" s="15"/>
      <c r="H48" s="15"/>
      <c r="I48" s="15"/>
      <c r="J48" s="6"/>
    </row>
    <row r="49" spans="1:10" x14ac:dyDescent="0.2">
      <c r="A49" s="27"/>
      <c r="B49" s="28"/>
      <c r="C49" s="28"/>
      <c r="D49" s="29"/>
      <c r="E49" s="28"/>
      <c r="F49" s="28"/>
      <c r="G49" s="28"/>
      <c r="H49" s="28"/>
      <c r="I49" s="28"/>
      <c r="J49" s="30"/>
    </row>
    <row r="50" spans="1:10" x14ac:dyDescent="0.2">
      <c r="A50" s="5"/>
      <c r="B50" s="5"/>
      <c r="C50" s="5"/>
      <c r="D50" s="5"/>
      <c r="E50" s="5"/>
      <c r="F50" s="5"/>
      <c r="G50" s="5"/>
      <c r="H50" s="5"/>
      <c r="I50" s="5"/>
      <c r="J50" s="5"/>
    </row>
    <row r="51" spans="1:10" x14ac:dyDescent="0.2">
      <c r="A51" s="120" t="s">
        <v>20</v>
      </c>
      <c r="B51" s="120"/>
      <c r="C51" s="120"/>
      <c r="D51" s="120"/>
      <c r="E51" s="120"/>
      <c r="F51" s="120"/>
      <c r="G51" s="9"/>
      <c r="H51" s="9"/>
      <c r="I51" s="5"/>
      <c r="J51" s="5"/>
    </row>
    <row r="52" spans="1:10" x14ac:dyDescent="0.2">
      <c r="A52" s="5"/>
      <c r="B52" s="5"/>
      <c r="C52" s="5"/>
      <c r="D52" s="5"/>
      <c r="E52" s="5"/>
      <c r="F52" s="5"/>
      <c r="G52" s="5"/>
      <c r="H52" s="5"/>
      <c r="I52" s="5"/>
      <c r="J52" s="5"/>
    </row>
    <row r="53" spans="1:10" x14ac:dyDescent="0.2">
      <c r="A53" s="5"/>
      <c r="B53" s="5"/>
      <c r="C53" s="5"/>
      <c r="D53" s="5"/>
      <c r="E53" s="5"/>
      <c r="F53" s="5"/>
      <c r="G53" s="5"/>
      <c r="H53" s="5"/>
      <c r="I53" s="5"/>
      <c r="J53" s="5"/>
    </row>
    <row r="54" spans="1:10" x14ac:dyDescent="0.2">
      <c r="A54" s="5"/>
      <c r="B54" s="5"/>
      <c r="C54" s="5"/>
      <c r="D54" s="5"/>
      <c r="E54" s="5"/>
      <c r="F54" s="5"/>
      <c r="G54" s="5"/>
      <c r="H54" s="5"/>
      <c r="I54" s="5"/>
      <c r="J54" s="5"/>
    </row>
    <row r="55" spans="1:10" x14ac:dyDescent="0.2">
      <c r="A55" s="121"/>
      <c r="B55" s="121"/>
      <c r="C55" s="121"/>
      <c r="D55" s="121"/>
      <c r="E55" s="102"/>
      <c r="F55" s="15"/>
      <c r="G55" s="28"/>
      <c r="H55" s="121"/>
      <c r="I55" s="121"/>
      <c r="J55" s="121"/>
    </row>
    <row r="56" spans="1:10" x14ac:dyDescent="0.2">
      <c r="A56" s="115" t="s">
        <v>32</v>
      </c>
      <c r="B56" s="115"/>
      <c r="C56" s="115"/>
      <c r="D56" s="115"/>
      <c r="E56" s="115"/>
      <c r="G56" s="5"/>
      <c r="H56" s="5" t="s">
        <v>31</v>
      </c>
      <c r="I56" s="101"/>
      <c r="J56" s="101"/>
    </row>
    <row r="57" spans="1:10" x14ac:dyDescent="0.2">
      <c r="A57" s="126"/>
      <c r="B57" s="126"/>
      <c r="C57" s="126"/>
      <c r="D57" s="126"/>
      <c r="E57" s="18"/>
      <c r="F57" s="14"/>
      <c r="G57" s="14"/>
      <c r="H57" s="126"/>
      <c r="I57" s="126"/>
      <c r="J57" s="126"/>
    </row>
    <row r="58" spans="1:10" x14ac:dyDescent="0.2">
      <c r="A58" s="5"/>
      <c r="B58" s="5"/>
      <c r="C58" s="5"/>
      <c r="D58" s="5"/>
      <c r="E58" s="5"/>
      <c r="F58" s="5"/>
      <c r="G58" s="5"/>
      <c r="H58" s="5"/>
      <c r="I58" s="5"/>
      <c r="J58" s="5"/>
    </row>
    <row r="66" spans="4:4" x14ac:dyDescent="0.2">
      <c r="D66" s="4"/>
    </row>
  </sheetData>
  <mergeCells count="11">
    <mergeCell ref="A57:B57"/>
    <mergeCell ref="C57:D57"/>
    <mergeCell ref="H57:J57"/>
    <mergeCell ref="B2:D2"/>
    <mergeCell ref="E2:H2"/>
    <mergeCell ref="B4:C4"/>
    <mergeCell ref="B3:D3"/>
    <mergeCell ref="A56:E56"/>
    <mergeCell ref="A51:F51"/>
    <mergeCell ref="A55:D55"/>
    <mergeCell ref="H55:J55"/>
  </mergeCells>
  <phoneticPr fontId="3" type="noConversion"/>
  <pageMargins left="0.59055118110236227" right="0.59055118110236227" top="0.98425196850393704" bottom="0.98425196850393704" header="0.51181102362204722" footer="0.51181102362204722"/>
  <pageSetup paperSize="9" pageOrder="overThenDown" orientation="portrait" errors="blank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"/>
  <dimension ref="A1:L66"/>
  <sheetViews>
    <sheetView showZeros="0" workbookViewId="0">
      <selection activeCell="E14" sqref="E14"/>
    </sheetView>
  </sheetViews>
  <sheetFormatPr defaultRowHeight="12.9" x14ac:dyDescent="0.2"/>
  <cols>
    <col min="1" max="1" width="6.625" customWidth="1"/>
    <col min="2" max="2" width="3.875" customWidth="1"/>
    <col min="3" max="3" width="10.875" customWidth="1"/>
    <col min="4" max="4" width="12.75" customWidth="1"/>
    <col min="5" max="5" width="9.625" customWidth="1"/>
    <col min="6" max="6" width="9.625" bestFit="1" customWidth="1"/>
    <col min="11" max="11" width="14.375" customWidth="1"/>
    <col min="12" max="12" width="17.375" customWidth="1"/>
  </cols>
  <sheetData>
    <row r="1" spans="1:12" ht="18.350000000000001" x14ac:dyDescent="0.3">
      <c r="A1" s="32" t="s">
        <v>33</v>
      </c>
    </row>
    <row r="2" spans="1:12" ht="18.350000000000001" x14ac:dyDescent="0.3">
      <c r="A2" s="12" t="s">
        <v>13</v>
      </c>
      <c r="B2" s="117"/>
      <c r="C2" s="118"/>
      <c r="D2" s="118"/>
      <c r="E2" s="116" t="s">
        <v>27</v>
      </c>
      <c r="F2" s="116"/>
      <c r="G2" s="116"/>
      <c r="H2" s="116"/>
      <c r="I2" s="38"/>
      <c r="J2" s="37"/>
    </row>
    <row r="3" spans="1:12" x14ac:dyDescent="0.2">
      <c r="A3" s="5" t="s">
        <v>23</v>
      </c>
      <c r="B3" s="122"/>
      <c r="C3" s="122"/>
      <c r="D3" s="122"/>
      <c r="E3" s="5"/>
      <c r="F3" s="5"/>
      <c r="G3" s="5"/>
      <c r="H3" s="5"/>
      <c r="I3" s="5"/>
      <c r="J3" s="5"/>
    </row>
    <row r="4" spans="1:12" ht="13.6" thickBot="1" x14ac:dyDescent="0.25">
      <c r="A4" s="13" t="s">
        <v>14</v>
      </c>
      <c r="B4" s="119"/>
      <c r="C4" s="119"/>
      <c r="D4" s="13"/>
      <c r="E4" s="13"/>
      <c r="F4" s="5"/>
      <c r="G4" s="5"/>
      <c r="H4" s="5"/>
      <c r="I4" s="11"/>
      <c r="J4" s="5"/>
      <c r="K4" s="1"/>
      <c r="L4" s="1"/>
    </row>
    <row r="5" spans="1:12" x14ac:dyDescent="0.2">
      <c r="A5" s="5"/>
      <c r="B5" s="5"/>
      <c r="C5" s="14"/>
      <c r="D5" s="15" t="s">
        <v>16</v>
      </c>
      <c r="E5" s="58"/>
      <c r="F5" s="59"/>
      <c r="G5" s="59"/>
      <c r="H5" s="59"/>
      <c r="I5" s="59"/>
      <c r="J5" s="60"/>
    </row>
    <row r="6" spans="1:12" x14ac:dyDescent="0.2">
      <c r="A6" s="5"/>
      <c r="B6" s="5"/>
      <c r="C6" s="21"/>
      <c r="D6" s="15" t="s">
        <v>17</v>
      </c>
      <c r="E6" s="61"/>
      <c r="F6" s="56"/>
      <c r="G6" s="56"/>
      <c r="H6" s="56"/>
      <c r="I6" s="56"/>
      <c r="J6" s="62"/>
    </row>
    <row r="7" spans="1:12" ht="13.6" thickBot="1" x14ac:dyDescent="0.25">
      <c r="A7" s="5"/>
      <c r="B7" s="5"/>
      <c r="C7" s="15"/>
      <c r="D7" s="15" t="s">
        <v>15</v>
      </c>
      <c r="E7" s="105">
        <v>9643</v>
      </c>
      <c r="F7" s="57">
        <f t="shared" ref="F7:J8" si="0">E7</f>
        <v>9643</v>
      </c>
      <c r="G7" s="57">
        <f t="shared" si="0"/>
        <v>9643</v>
      </c>
      <c r="H7" s="57">
        <f t="shared" si="0"/>
        <v>9643</v>
      </c>
      <c r="I7" s="57">
        <f t="shared" si="0"/>
        <v>9643</v>
      </c>
      <c r="J7" s="63">
        <f t="shared" si="0"/>
        <v>9643</v>
      </c>
    </row>
    <row r="8" spans="1:12" ht="13.6" thickBot="1" x14ac:dyDescent="0.25">
      <c r="A8" s="5"/>
      <c r="B8" s="5"/>
      <c r="C8" s="15"/>
      <c r="D8" s="111" t="s">
        <v>34</v>
      </c>
      <c r="E8" s="108">
        <v>19286</v>
      </c>
      <c r="F8" s="106">
        <f t="shared" si="0"/>
        <v>19286</v>
      </c>
      <c r="G8" s="106">
        <f t="shared" si="0"/>
        <v>19286</v>
      </c>
      <c r="H8" s="106">
        <f t="shared" si="0"/>
        <v>19286</v>
      </c>
      <c r="I8" s="106">
        <f t="shared" si="0"/>
        <v>19286</v>
      </c>
      <c r="J8" s="107">
        <f t="shared" si="0"/>
        <v>19286</v>
      </c>
    </row>
    <row r="9" spans="1:12" x14ac:dyDescent="0.2">
      <c r="A9" s="5"/>
      <c r="B9" s="5"/>
      <c r="C9" s="15" t="s">
        <v>29</v>
      </c>
      <c r="D9" s="22" t="s">
        <v>0</v>
      </c>
      <c r="E9" s="45"/>
      <c r="F9" s="46"/>
      <c r="G9" s="46"/>
      <c r="H9" s="46"/>
      <c r="I9" s="46"/>
      <c r="J9" s="47"/>
    </row>
    <row r="10" spans="1:12" x14ac:dyDescent="0.2">
      <c r="A10" s="5"/>
      <c r="B10" s="5"/>
      <c r="C10" s="15"/>
      <c r="D10" s="25" t="s">
        <v>5</v>
      </c>
      <c r="E10" s="48"/>
      <c r="F10" s="43">
        <f>E10</f>
        <v>0</v>
      </c>
      <c r="G10" s="43">
        <f>F10</f>
        <v>0</v>
      </c>
      <c r="H10" s="43">
        <f>G10</f>
        <v>0</v>
      </c>
      <c r="I10" s="43">
        <f>H10</f>
        <v>0</v>
      </c>
      <c r="J10" s="49">
        <f>I10</f>
        <v>0</v>
      </c>
    </row>
    <row r="11" spans="1:12" x14ac:dyDescent="0.2">
      <c r="A11" s="5"/>
      <c r="B11" s="5"/>
      <c r="C11" s="15"/>
      <c r="D11" s="25" t="s">
        <v>2</v>
      </c>
      <c r="E11" s="50">
        <f t="shared" ref="E11:J11" si="1">E9-E12</f>
        <v>4286</v>
      </c>
      <c r="F11" s="42">
        <f t="shared" si="1"/>
        <v>4286</v>
      </c>
      <c r="G11" s="42">
        <f t="shared" si="1"/>
        <v>4286</v>
      </c>
      <c r="H11" s="42">
        <f t="shared" si="1"/>
        <v>4286</v>
      </c>
      <c r="I11" s="42">
        <f t="shared" si="1"/>
        <v>4286</v>
      </c>
      <c r="J11" s="51">
        <f t="shared" si="1"/>
        <v>4286</v>
      </c>
    </row>
    <row r="12" spans="1:12" x14ac:dyDescent="0.2">
      <c r="A12" s="5"/>
      <c r="B12" s="5"/>
      <c r="C12" s="15"/>
      <c r="D12" s="25" t="s">
        <v>1</v>
      </c>
      <c r="E12" s="112">
        <f>IF((E9-CEILING(2/3*E7,1)-(E10*E7/6))&gt;E8,FLOOR(((E9-(2/3*E7)-(E10*E7/6))-(FLOOR(E8,3)/3)-2),1),FLOOR(E9-(2/3*E7)-(E10*E7/6),3)*2/3)</f>
        <v>-4286</v>
      </c>
      <c r="F12" s="113">
        <f t="shared" ref="F12:J12" si="2">IF((F9-CEILING(2/3*F7,1)-(F10*F7/6))&gt;F8,FLOOR(((F9-(2/3*F7)-(F10*F7/6))-(FLOOR(F8,3)/3)-2),1),FLOOR(F9-(2/3*F7)-(F10*F7/6),3)*2/3)</f>
        <v>-4286</v>
      </c>
      <c r="G12" s="113">
        <f t="shared" si="2"/>
        <v>-4286</v>
      </c>
      <c r="H12" s="113">
        <f t="shared" si="2"/>
        <v>-4286</v>
      </c>
      <c r="I12" s="113">
        <f t="shared" si="2"/>
        <v>-4286</v>
      </c>
      <c r="J12" s="114">
        <f t="shared" si="2"/>
        <v>-4286</v>
      </c>
    </row>
    <row r="13" spans="1:12" x14ac:dyDescent="0.2">
      <c r="A13" s="5"/>
      <c r="B13" s="5"/>
      <c r="C13" s="15" t="s">
        <v>30</v>
      </c>
      <c r="D13" s="95" t="s">
        <v>0</v>
      </c>
      <c r="E13" s="54"/>
      <c r="F13" s="41"/>
      <c r="G13" s="41"/>
      <c r="H13" s="41"/>
      <c r="I13" s="41"/>
      <c r="J13" s="96"/>
    </row>
    <row r="14" spans="1:12" x14ac:dyDescent="0.2">
      <c r="A14" s="5"/>
      <c r="B14" s="5"/>
      <c r="C14" s="15"/>
      <c r="D14" s="25" t="s">
        <v>5</v>
      </c>
      <c r="E14" s="48"/>
      <c r="F14" s="43">
        <f>E14</f>
        <v>0</v>
      </c>
      <c r="G14" s="43">
        <f>F14</f>
        <v>0</v>
      </c>
      <c r="H14" s="43">
        <f>G14</f>
        <v>0</v>
      </c>
      <c r="I14" s="43">
        <f>H14</f>
        <v>0</v>
      </c>
      <c r="J14" s="49">
        <f>I14</f>
        <v>0</v>
      </c>
    </row>
    <row r="15" spans="1:12" x14ac:dyDescent="0.2">
      <c r="A15" s="5"/>
      <c r="B15" s="5"/>
      <c r="C15" s="15"/>
      <c r="D15" s="25" t="s">
        <v>2</v>
      </c>
      <c r="E15" s="50">
        <f t="shared" ref="E15:J15" si="3">E13-E16</f>
        <v>4286</v>
      </c>
      <c r="F15" s="42">
        <f t="shared" si="3"/>
        <v>4286</v>
      </c>
      <c r="G15" s="42">
        <f t="shared" si="3"/>
        <v>4286</v>
      </c>
      <c r="H15" s="42">
        <f t="shared" si="3"/>
        <v>4286</v>
      </c>
      <c r="I15" s="42">
        <f t="shared" si="3"/>
        <v>4286</v>
      </c>
      <c r="J15" s="97">
        <f t="shared" si="3"/>
        <v>4286</v>
      </c>
    </row>
    <row r="16" spans="1:12" x14ac:dyDescent="0.2">
      <c r="A16" s="5"/>
      <c r="B16" s="5"/>
      <c r="C16" s="15"/>
      <c r="D16" s="25" t="s">
        <v>1</v>
      </c>
      <c r="E16" s="112">
        <f>IF((E13-CEILING(2/3*E7,1)-(E14*E7/6))&gt;E8,FLOOR(((E13-(2/3*E7)-(E14*E7/6))-(FLOOR(E8,3)/3)-2),1),FLOOR(E13-(2/3*E7)-(E14*E7/6),3)*2/3)</f>
        <v>-4286</v>
      </c>
      <c r="F16" s="113">
        <f t="shared" ref="F16:J16" si="4">IF((F13-CEILING(2/3*F7,1)-(F14*F7/6))&gt;F8,FLOOR(((F13-(2/3*F7)-(F14*F7/6))-(FLOOR(F8,3)/3)-2),1),FLOOR(F13-(2/3*F7)-(F14*F7/6),3)*2/3)</f>
        <v>-4286</v>
      </c>
      <c r="G16" s="113">
        <f t="shared" si="4"/>
        <v>-4286</v>
      </c>
      <c r="H16" s="113">
        <f t="shared" si="4"/>
        <v>-4286</v>
      </c>
      <c r="I16" s="113">
        <f t="shared" si="4"/>
        <v>-4286</v>
      </c>
      <c r="J16" s="114">
        <f t="shared" si="4"/>
        <v>-4286</v>
      </c>
    </row>
    <row r="17" spans="1:10" x14ac:dyDescent="0.2">
      <c r="A17" s="5"/>
      <c r="B17" s="5"/>
      <c r="C17" s="15"/>
      <c r="D17" s="25" t="s">
        <v>11</v>
      </c>
      <c r="E17" s="84"/>
      <c r="F17" s="85"/>
      <c r="G17" s="85"/>
      <c r="H17" s="85"/>
      <c r="I17" s="85"/>
      <c r="J17" s="86"/>
    </row>
    <row r="18" spans="1:10" x14ac:dyDescent="0.2">
      <c r="A18" s="5"/>
      <c r="B18" s="5"/>
      <c r="C18" s="15"/>
      <c r="D18" s="25" t="s">
        <v>8</v>
      </c>
      <c r="E18" s="52"/>
      <c r="F18" s="44"/>
      <c r="G18" s="44"/>
      <c r="H18" s="44"/>
      <c r="I18" s="44"/>
      <c r="J18" s="53"/>
    </row>
    <row r="19" spans="1:10" x14ac:dyDescent="0.2">
      <c r="A19" s="5"/>
      <c r="B19" s="5"/>
      <c r="C19" s="15"/>
      <c r="D19" s="25" t="s">
        <v>9</v>
      </c>
      <c r="E19" s="50">
        <f t="shared" ref="E19:J19" si="5">E12+E16+E17+E18</f>
        <v>-8572</v>
      </c>
      <c r="F19" s="42">
        <f t="shared" si="5"/>
        <v>-8572</v>
      </c>
      <c r="G19" s="42">
        <f t="shared" si="5"/>
        <v>-8572</v>
      </c>
      <c r="H19" s="42">
        <f t="shared" si="5"/>
        <v>-8572</v>
      </c>
      <c r="I19" s="42">
        <f t="shared" si="5"/>
        <v>-8572</v>
      </c>
      <c r="J19" s="51">
        <f t="shared" si="5"/>
        <v>-8572</v>
      </c>
    </row>
    <row r="20" spans="1:10" x14ac:dyDescent="0.2">
      <c r="A20" s="5"/>
      <c r="B20" s="5"/>
      <c r="C20" s="15"/>
      <c r="D20" s="25" t="s">
        <v>3</v>
      </c>
      <c r="E20" s="98">
        <v>1633.5</v>
      </c>
      <c r="F20" s="99">
        <f>E20</f>
        <v>1633.5</v>
      </c>
      <c r="G20" s="99">
        <f>F20</f>
        <v>1633.5</v>
      </c>
      <c r="H20" s="99">
        <f>G20</f>
        <v>1633.5</v>
      </c>
      <c r="I20" s="99">
        <f>H20</f>
        <v>1633.5</v>
      </c>
      <c r="J20" s="100">
        <f>I20</f>
        <v>1633.5</v>
      </c>
    </row>
    <row r="21" spans="1:10" x14ac:dyDescent="0.2">
      <c r="A21" s="5"/>
      <c r="B21" s="5"/>
      <c r="C21" s="15"/>
      <c r="D21" s="25" t="s">
        <v>4</v>
      </c>
      <c r="E21" s="52"/>
      <c r="F21" s="44"/>
      <c r="G21" s="44"/>
      <c r="H21" s="44"/>
      <c r="I21" s="44"/>
      <c r="J21" s="53"/>
    </row>
    <row r="22" spans="1:10" x14ac:dyDescent="0.2">
      <c r="A22" s="5"/>
      <c r="B22" s="5"/>
      <c r="C22" s="15"/>
      <c r="D22" s="25" t="s">
        <v>10</v>
      </c>
      <c r="E22" s="54"/>
      <c r="F22" s="41"/>
      <c r="G22" s="41"/>
      <c r="H22" s="41"/>
      <c r="I22" s="41"/>
      <c r="J22" s="55"/>
    </row>
    <row r="23" spans="1:10" ht="13.6" thickBot="1" x14ac:dyDescent="0.25">
      <c r="A23" s="15"/>
      <c r="B23" s="15"/>
      <c r="C23" s="15"/>
      <c r="D23" s="27" t="s">
        <v>6</v>
      </c>
      <c r="E23" s="39">
        <f>E19-E20- E21-E22</f>
        <v>-10205.5</v>
      </c>
      <c r="F23" s="40">
        <f>F19-F20-F21-F22</f>
        <v>-10205.5</v>
      </c>
      <c r="G23" s="40">
        <f>G19-G20-G21-G22</f>
        <v>-10205.5</v>
      </c>
      <c r="H23" s="40">
        <f>H19-H20-H21-H22</f>
        <v>-10205.5</v>
      </c>
      <c r="I23" s="40">
        <f>I19-I20-I21-I22</f>
        <v>-10205.5</v>
      </c>
      <c r="J23" s="36">
        <f>J19-J20-J21-J22</f>
        <v>-10205.5</v>
      </c>
    </row>
    <row r="24" spans="1:10" ht="13.6" thickBot="1" x14ac:dyDescent="0.25">
      <c r="A24" s="35" t="s">
        <v>12</v>
      </c>
      <c r="B24" s="35" t="s">
        <v>19</v>
      </c>
      <c r="C24" s="21" t="s">
        <v>18</v>
      </c>
      <c r="D24" s="21" t="s">
        <v>7</v>
      </c>
      <c r="E24" s="15"/>
      <c r="F24" s="15"/>
      <c r="G24" s="15"/>
      <c r="H24" s="15"/>
      <c r="I24" s="15"/>
      <c r="J24" s="15"/>
    </row>
    <row r="25" spans="1:10" x14ac:dyDescent="0.2">
      <c r="A25" s="88">
        <v>1</v>
      </c>
      <c r="B25" s="79"/>
      <c r="C25" s="76"/>
      <c r="D25" s="92" t="e">
        <f>C25/C$40</f>
        <v>#DIV/0!</v>
      </c>
      <c r="E25" s="75" t="e">
        <f>E23*D25</f>
        <v>#DIV/0!</v>
      </c>
      <c r="F25" s="65" t="e">
        <f>F23*D25</f>
        <v>#DIV/0!</v>
      </c>
      <c r="G25" s="66" t="e">
        <f>G23*D25</f>
        <v>#DIV/0!</v>
      </c>
      <c r="H25" s="67" t="e">
        <f>H23*D25</f>
        <v>#DIV/0!</v>
      </c>
      <c r="I25" s="65" t="e">
        <f>I23*D25</f>
        <v>#DIV/0!</v>
      </c>
      <c r="J25" s="68" t="e">
        <f>J23*D25</f>
        <v>#DIV/0!</v>
      </c>
    </row>
    <row r="26" spans="1:10" x14ac:dyDescent="0.2">
      <c r="A26" s="89">
        <f>A25+1</f>
        <v>2</v>
      </c>
      <c r="B26" s="80"/>
      <c r="C26" s="77"/>
      <c r="D26" s="93" t="e">
        <f t="shared" ref="D26:D39" si="6">C26/C$40</f>
        <v>#DIV/0!</v>
      </c>
      <c r="E26" s="70" t="e">
        <f>E23*D26</f>
        <v>#DIV/0!</v>
      </c>
      <c r="F26" s="69" t="e">
        <f>F23*D26</f>
        <v>#DIV/0!</v>
      </c>
      <c r="G26" s="69" t="e">
        <f>G23*D26</f>
        <v>#DIV/0!</v>
      </c>
      <c r="H26" s="70" t="e">
        <f>H23*D26</f>
        <v>#DIV/0!</v>
      </c>
      <c r="I26" s="69" t="e">
        <f>I23*D26</f>
        <v>#DIV/0!</v>
      </c>
      <c r="J26" s="71" t="e">
        <f>J23*D26</f>
        <v>#DIV/0!</v>
      </c>
    </row>
    <row r="27" spans="1:10" x14ac:dyDescent="0.2">
      <c r="A27" s="89">
        <f t="shared" ref="A27:A39" si="7">A26+1</f>
        <v>3</v>
      </c>
      <c r="B27" s="44"/>
      <c r="C27" s="77"/>
      <c r="D27" s="93" t="e">
        <f t="shared" si="6"/>
        <v>#DIV/0!</v>
      </c>
      <c r="E27" s="70" t="e">
        <f>E23*D27</f>
        <v>#DIV/0!</v>
      </c>
      <c r="F27" s="69" t="e">
        <f>F23*D27</f>
        <v>#DIV/0!</v>
      </c>
      <c r="G27" s="69" t="e">
        <f>G23*D27</f>
        <v>#DIV/0!</v>
      </c>
      <c r="H27" s="70" t="e">
        <f>H23*D27</f>
        <v>#DIV/0!</v>
      </c>
      <c r="I27" s="69" t="e">
        <f>I23*D27</f>
        <v>#DIV/0!</v>
      </c>
      <c r="J27" s="71" t="e">
        <f>J23*D27</f>
        <v>#DIV/0!</v>
      </c>
    </row>
    <row r="28" spans="1:10" x14ac:dyDescent="0.2">
      <c r="A28" s="89">
        <f t="shared" si="7"/>
        <v>4</v>
      </c>
      <c r="B28" s="44"/>
      <c r="C28" s="77"/>
      <c r="D28" s="93" t="e">
        <f t="shared" si="6"/>
        <v>#DIV/0!</v>
      </c>
      <c r="E28" s="82" t="e">
        <f>E23*D28</f>
        <v>#DIV/0!</v>
      </c>
      <c r="F28" s="83" t="e">
        <f>F23*D28</f>
        <v>#DIV/0!</v>
      </c>
      <c r="G28" s="69" t="e">
        <f>G23*D28</f>
        <v>#DIV/0!</v>
      </c>
      <c r="H28" s="70" t="e">
        <f>H23*D28</f>
        <v>#DIV/0!</v>
      </c>
      <c r="I28" s="69" t="e">
        <f>I23*D28</f>
        <v>#DIV/0!</v>
      </c>
      <c r="J28" s="71" t="e">
        <f>J23*D28</f>
        <v>#DIV/0!</v>
      </c>
    </row>
    <row r="29" spans="1:10" x14ac:dyDescent="0.2">
      <c r="A29" s="89">
        <f t="shared" si="7"/>
        <v>5</v>
      </c>
      <c r="B29" s="44"/>
      <c r="C29" s="77"/>
      <c r="D29" s="93" t="e">
        <f t="shared" si="6"/>
        <v>#DIV/0!</v>
      </c>
      <c r="E29" s="70" t="e">
        <f>E23*D29</f>
        <v>#DIV/0!</v>
      </c>
      <c r="F29" s="69" t="e">
        <f>F23*D29</f>
        <v>#DIV/0!</v>
      </c>
      <c r="G29" s="69" t="e">
        <f>G23*D29</f>
        <v>#DIV/0!</v>
      </c>
      <c r="H29" s="70" t="e">
        <f>H23*D29</f>
        <v>#DIV/0!</v>
      </c>
      <c r="I29" s="69" t="e">
        <f>I23*D29</f>
        <v>#DIV/0!</v>
      </c>
      <c r="J29" s="71" t="e">
        <f>J23*D29</f>
        <v>#DIV/0!</v>
      </c>
    </row>
    <row r="30" spans="1:10" x14ac:dyDescent="0.2">
      <c r="A30" s="89">
        <f t="shared" si="7"/>
        <v>6</v>
      </c>
      <c r="B30" s="44"/>
      <c r="C30" s="77"/>
      <c r="D30" s="93" t="e">
        <f t="shared" si="6"/>
        <v>#DIV/0!</v>
      </c>
      <c r="E30" s="70" t="e">
        <f>E23*D30</f>
        <v>#DIV/0!</v>
      </c>
      <c r="F30" s="69" t="e">
        <f>F23*D30</f>
        <v>#DIV/0!</v>
      </c>
      <c r="G30" s="69" t="e">
        <f>G23*D30</f>
        <v>#DIV/0!</v>
      </c>
      <c r="H30" s="70" t="e">
        <f>H23*D30</f>
        <v>#DIV/0!</v>
      </c>
      <c r="I30" s="69" t="e">
        <f>I23*D30</f>
        <v>#DIV/0!</v>
      </c>
      <c r="J30" s="71" t="e">
        <f>J23*D30</f>
        <v>#DIV/0!</v>
      </c>
    </row>
    <row r="31" spans="1:10" x14ac:dyDescent="0.2">
      <c r="A31" s="89">
        <f t="shared" si="7"/>
        <v>7</v>
      </c>
      <c r="B31" s="44"/>
      <c r="C31" s="77"/>
      <c r="D31" s="93" t="e">
        <f t="shared" si="6"/>
        <v>#DIV/0!</v>
      </c>
      <c r="E31" s="70" t="e">
        <f>E23*D31</f>
        <v>#DIV/0!</v>
      </c>
      <c r="F31" s="69" t="e">
        <f>F23*D31</f>
        <v>#DIV/0!</v>
      </c>
      <c r="G31" s="69" t="e">
        <f>G23*D31</f>
        <v>#DIV/0!</v>
      </c>
      <c r="H31" s="70" t="e">
        <f>H23*D31</f>
        <v>#DIV/0!</v>
      </c>
      <c r="I31" s="69" t="e">
        <f>I23*D31</f>
        <v>#DIV/0!</v>
      </c>
      <c r="J31" s="71" t="e">
        <f>J23*D31</f>
        <v>#DIV/0!</v>
      </c>
    </row>
    <row r="32" spans="1:10" x14ac:dyDescent="0.2">
      <c r="A32" s="89">
        <f t="shared" si="7"/>
        <v>8</v>
      </c>
      <c r="B32" s="44"/>
      <c r="C32" s="77"/>
      <c r="D32" s="93" t="e">
        <f t="shared" si="6"/>
        <v>#DIV/0!</v>
      </c>
      <c r="E32" s="70" t="e">
        <f>E23*D32</f>
        <v>#DIV/0!</v>
      </c>
      <c r="F32" s="69" t="e">
        <f>F23*D32</f>
        <v>#DIV/0!</v>
      </c>
      <c r="G32" s="69" t="e">
        <f>G23*D32</f>
        <v>#DIV/0!</v>
      </c>
      <c r="H32" s="70" t="e">
        <f>H23*D32</f>
        <v>#DIV/0!</v>
      </c>
      <c r="I32" s="69" t="e">
        <f>I23*D32</f>
        <v>#DIV/0!</v>
      </c>
      <c r="J32" s="71" t="e">
        <f>J23*D32</f>
        <v>#DIV/0!</v>
      </c>
    </row>
    <row r="33" spans="1:10" x14ac:dyDescent="0.2">
      <c r="A33" s="89">
        <f t="shared" si="7"/>
        <v>9</v>
      </c>
      <c r="B33" s="44"/>
      <c r="C33" s="77"/>
      <c r="D33" s="93" t="e">
        <f t="shared" si="6"/>
        <v>#DIV/0!</v>
      </c>
      <c r="E33" s="70" t="e">
        <f>E23*D33</f>
        <v>#DIV/0!</v>
      </c>
      <c r="F33" s="69" t="e">
        <f>F23*D33</f>
        <v>#DIV/0!</v>
      </c>
      <c r="G33" s="69" t="e">
        <f>G23*D33</f>
        <v>#DIV/0!</v>
      </c>
      <c r="H33" s="70" t="e">
        <f>H23*D33</f>
        <v>#DIV/0!</v>
      </c>
      <c r="I33" s="69" t="e">
        <f>I23*D33</f>
        <v>#DIV/0!</v>
      </c>
      <c r="J33" s="71" t="e">
        <f>J23*D33</f>
        <v>#DIV/0!</v>
      </c>
    </row>
    <row r="34" spans="1:10" x14ac:dyDescent="0.2">
      <c r="A34" s="89">
        <f t="shared" si="7"/>
        <v>10</v>
      </c>
      <c r="B34" s="44"/>
      <c r="C34" s="77"/>
      <c r="D34" s="93" t="e">
        <f t="shared" si="6"/>
        <v>#DIV/0!</v>
      </c>
      <c r="E34" s="70" t="e">
        <f>E23*D34</f>
        <v>#DIV/0!</v>
      </c>
      <c r="F34" s="69" t="e">
        <f>F23*D34</f>
        <v>#DIV/0!</v>
      </c>
      <c r="G34" s="69" t="e">
        <f>G23*D34</f>
        <v>#DIV/0!</v>
      </c>
      <c r="H34" s="70" t="e">
        <f>H23*D34</f>
        <v>#DIV/0!</v>
      </c>
      <c r="I34" s="69" t="e">
        <f>I23*D34</f>
        <v>#DIV/0!</v>
      </c>
      <c r="J34" s="71" t="e">
        <f>J23*D34</f>
        <v>#DIV/0!</v>
      </c>
    </row>
    <row r="35" spans="1:10" x14ac:dyDescent="0.2">
      <c r="A35" s="89">
        <f t="shared" si="7"/>
        <v>11</v>
      </c>
      <c r="B35" s="44"/>
      <c r="C35" s="77"/>
      <c r="D35" s="93" t="e">
        <f t="shared" si="6"/>
        <v>#DIV/0!</v>
      </c>
      <c r="E35" s="70" t="e">
        <f>E23*D35</f>
        <v>#DIV/0!</v>
      </c>
      <c r="F35" s="69" t="e">
        <f>F23*D35</f>
        <v>#DIV/0!</v>
      </c>
      <c r="G35" s="69" t="e">
        <f>G23*D35</f>
        <v>#DIV/0!</v>
      </c>
      <c r="H35" s="70" t="e">
        <f>H23*D35</f>
        <v>#DIV/0!</v>
      </c>
      <c r="I35" s="69" t="e">
        <f>I23*D35</f>
        <v>#DIV/0!</v>
      </c>
      <c r="J35" s="71" t="e">
        <f>J23*D35</f>
        <v>#DIV/0!</v>
      </c>
    </row>
    <row r="36" spans="1:10" x14ac:dyDescent="0.2">
      <c r="A36" s="89">
        <f t="shared" si="7"/>
        <v>12</v>
      </c>
      <c r="B36" s="44"/>
      <c r="C36" s="77"/>
      <c r="D36" s="93" t="e">
        <f t="shared" si="6"/>
        <v>#DIV/0!</v>
      </c>
      <c r="E36" s="70" t="e">
        <f>E23*D36</f>
        <v>#DIV/0!</v>
      </c>
      <c r="F36" s="69" t="e">
        <f>F23*D36</f>
        <v>#DIV/0!</v>
      </c>
      <c r="G36" s="69" t="e">
        <f>G23*D36</f>
        <v>#DIV/0!</v>
      </c>
      <c r="H36" s="70" t="e">
        <f>H23*D36</f>
        <v>#DIV/0!</v>
      </c>
      <c r="I36" s="69" t="e">
        <f>I23*D36</f>
        <v>#DIV/0!</v>
      </c>
      <c r="J36" s="71" t="e">
        <f>J23*D36</f>
        <v>#DIV/0!</v>
      </c>
    </row>
    <row r="37" spans="1:10" ht="12.75" customHeight="1" x14ac:dyDescent="0.2">
      <c r="A37" s="89">
        <f t="shared" si="7"/>
        <v>13</v>
      </c>
      <c r="B37" s="44"/>
      <c r="C37" s="77"/>
      <c r="D37" s="93" t="e">
        <f t="shared" si="6"/>
        <v>#DIV/0!</v>
      </c>
      <c r="E37" s="70" t="e">
        <f>E23*D37</f>
        <v>#DIV/0!</v>
      </c>
      <c r="F37" s="69" t="e">
        <f>F23*D37</f>
        <v>#DIV/0!</v>
      </c>
      <c r="G37" s="69" t="e">
        <f>G23*D37</f>
        <v>#DIV/0!</v>
      </c>
      <c r="H37" s="70" t="e">
        <f>H23*D37</f>
        <v>#DIV/0!</v>
      </c>
      <c r="I37" s="69" t="e">
        <f>I23*H37</f>
        <v>#DIV/0!</v>
      </c>
      <c r="J37" s="71" t="e">
        <f>J23*D37</f>
        <v>#DIV/0!</v>
      </c>
    </row>
    <row r="38" spans="1:10" x14ac:dyDescent="0.2">
      <c r="A38" s="89">
        <f t="shared" si="7"/>
        <v>14</v>
      </c>
      <c r="B38" s="44"/>
      <c r="C38" s="77"/>
      <c r="D38" s="93" t="e">
        <f t="shared" si="6"/>
        <v>#DIV/0!</v>
      </c>
      <c r="E38" s="70" t="e">
        <f t="shared" ref="E38:J38" si="8">E23*D38</f>
        <v>#DIV/0!</v>
      </c>
      <c r="F38" s="69" t="e">
        <f t="shared" si="8"/>
        <v>#DIV/0!</v>
      </c>
      <c r="G38" s="69" t="e">
        <f t="shared" si="8"/>
        <v>#DIV/0!</v>
      </c>
      <c r="H38" s="70" t="e">
        <f t="shared" si="8"/>
        <v>#DIV/0!</v>
      </c>
      <c r="I38" s="69" t="e">
        <f t="shared" si="8"/>
        <v>#DIV/0!</v>
      </c>
      <c r="J38" s="71" t="e">
        <f t="shared" si="8"/>
        <v>#DIV/0!</v>
      </c>
    </row>
    <row r="39" spans="1:10" ht="12.75" customHeight="1" thickBot="1" x14ac:dyDescent="0.25">
      <c r="A39" s="90">
        <f t="shared" si="7"/>
        <v>15</v>
      </c>
      <c r="B39" s="81"/>
      <c r="C39" s="78"/>
      <c r="D39" s="94" t="e">
        <f t="shared" si="6"/>
        <v>#DIV/0!</v>
      </c>
      <c r="E39" s="73" t="e">
        <f t="shared" ref="E39:J39" si="9">E23*D39</f>
        <v>#DIV/0!</v>
      </c>
      <c r="F39" s="72" t="e">
        <f t="shared" si="9"/>
        <v>#DIV/0!</v>
      </c>
      <c r="G39" s="72" t="e">
        <f t="shared" si="9"/>
        <v>#DIV/0!</v>
      </c>
      <c r="H39" s="73" t="e">
        <f t="shared" si="9"/>
        <v>#DIV/0!</v>
      </c>
      <c r="I39" s="72" t="e">
        <f t="shared" si="9"/>
        <v>#DIV/0!</v>
      </c>
      <c r="J39" s="74" t="e">
        <f t="shared" si="9"/>
        <v>#DIV/0!</v>
      </c>
    </row>
    <row r="40" spans="1:10" ht="12.75" customHeight="1" x14ac:dyDescent="0.2">
      <c r="A40" s="15" t="s">
        <v>21</v>
      </c>
      <c r="B40" s="14"/>
      <c r="C40" s="91">
        <f>SUM(C25:C39)</f>
        <v>0</v>
      </c>
      <c r="D40" s="34" t="s">
        <v>28</v>
      </c>
      <c r="E40" s="33">
        <f>E23+'PR7'!J40</f>
        <v>-438836.5</v>
      </c>
      <c r="F40" s="33">
        <f>F23+E40</f>
        <v>-449042</v>
      </c>
      <c r="G40" s="33">
        <f>G23+F40</f>
        <v>-459247.5</v>
      </c>
      <c r="H40" s="33">
        <f>H23+G40</f>
        <v>-469453</v>
      </c>
      <c r="I40" s="33">
        <f>I23+H40</f>
        <v>-479658.5</v>
      </c>
      <c r="J40" s="33">
        <f>J23+I40</f>
        <v>-489864</v>
      </c>
    </row>
    <row r="41" spans="1:10" x14ac:dyDescent="0.2">
      <c r="B41" s="15"/>
      <c r="C41" s="33"/>
      <c r="D41" s="34" t="s">
        <v>22</v>
      </c>
      <c r="E41" s="26" t="e">
        <f t="shared" ref="E41:J41" si="10">E40/$C$40</f>
        <v>#DIV/0!</v>
      </c>
      <c r="F41" s="26" t="e">
        <f t="shared" si="10"/>
        <v>#DIV/0!</v>
      </c>
      <c r="G41" s="26" t="e">
        <f t="shared" si="10"/>
        <v>#DIV/0!</v>
      </c>
      <c r="H41" s="26" t="e">
        <f t="shared" si="10"/>
        <v>#DIV/0!</v>
      </c>
      <c r="I41" s="26" t="e">
        <f t="shared" si="10"/>
        <v>#DIV/0!</v>
      </c>
      <c r="J41" s="26" t="e">
        <f t="shared" si="10"/>
        <v>#DIV/0!</v>
      </c>
    </row>
    <row r="42" spans="1:10" x14ac:dyDescent="0.2">
      <c r="A42" s="5"/>
      <c r="B42" s="5"/>
      <c r="C42" s="15"/>
      <c r="D42" s="26" t="s">
        <v>24</v>
      </c>
      <c r="E42" s="26" t="e">
        <f t="shared" ref="E42:J42" si="11">E41*60/E43</f>
        <v>#DIV/0!</v>
      </c>
      <c r="F42" s="26" t="e">
        <f t="shared" si="11"/>
        <v>#DIV/0!</v>
      </c>
      <c r="G42" s="26" t="e">
        <f t="shared" si="11"/>
        <v>#DIV/0!</v>
      </c>
      <c r="H42" s="26" t="e">
        <f t="shared" si="11"/>
        <v>#DIV/0!</v>
      </c>
      <c r="I42" s="26" t="e">
        <f t="shared" si="11"/>
        <v>#DIV/0!</v>
      </c>
      <c r="J42" s="26" t="e">
        <f t="shared" si="11"/>
        <v>#DIV/0!</v>
      </c>
    </row>
    <row r="43" spans="1:10" x14ac:dyDescent="0.2">
      <c r="A43" s="5" t="s">
        <v>25</v>
      </c>
      <c r="B43" s="5"/>
      <c r="C43" s="5"/>
      <c r="D43" s="2"/>
      <c r="E43" s="5">
        <v>43</v>
      </c>
      <c r="F43" s="5">
        <f>E43+1</f>
        <v>44</v>
      </c>
      <c r="G43" s="5">
        <f>F43+1</f>
        <v>45</v>
      </c>
      <c r="H43" s="5">
        <f>G43+1</f>
        <v>46</v>
      </c>
      <c r="I43" s="5">
        <f>H43+1</f>
        <v>47</v>
      </c>
      <c r="J43" s="5">
        <f>I43+1</f>
        <v>48</v>
      </c>
    </row>
    <row r="44" spans="1:10" x14ac:dyDescent="0.2">
      <c r="A44" s="5"/>
      <c r="B44" s="5"/>
      <c r="C44" s="5"/>
      <c r="D44" s="2"/>
      <c r="E44" s="5"/>
      <c r="F44" s="5"/>
      <c r="G44" s="5"/>
      <c r="H44" s="5"/>
      <c r="I44" s="5"/>
      <c r="J44" s="5"/>
    </row>
    <row r="45" spans="1:10" x14ac:dyDescent="0.2">
      <c r="A45" s="31" t="s">
        <v>26</v>
      </c>
      <c r="B45" s="7"/>
      <c r="C45" s="23"/>
      <c r="D45" s="24"/>
      <c r="E45" s="23"/>
      <c r="F45" s="23"/>
      <c r="G45" s="23"/>
      <c r="H45" s="23"/>
      <c r="I45" s="23"/>
      <c r="J45" s="8"/>
    </row>
    <row r="46" spans="1:10" x14ac:dyDescent="0.2">
      <c r="A46" s="25"/>
      <c r="B46" s="15"/>
      <c r="C46" s="15"/>
      <c r="D46" s="26"/>
      <c r="E46" s="15"/>
      <c r="F46" s="15"/>
      <c r="G46" s="15"/>
      <c r="H46" s="15"/>
      <c r="I46" s="15"/>
      <c r="J46" s="6"/>
    </row>
    <row r="47" spans="1:10" x14ac:dyDescent="0.2">
      <c r="A47" s="25"/>
      <c r="B47" s="15"/>
      <c r="C47" s="15"/>
      <c r="D47" s="26"/>
      <c r="E47" s="15"/>
      <c r="F47" s="15"/>
      <c r="G47" s="15"/>
      <c r="H47" s="15"/>
      <c r="I47" s="15"/>
      <c r="J47" s="6"/>
    </row>
    <row r="48" spans="1:10" x14ac:dyDescent="0.2">
      <c r="A48" s="25"/>
      <c r="B48" s="15"/>
      <c r="C48" s="15"/>
      <c r="D48" s="26"/>
      <c r="E48" s="15"/>
      <c r="F48" s="15"/>
      <c r="G48" s="15"/>
      <c r="H48" s="15"/>
      <c r="I48" s="15"/>
      <c r="J48" s="6"/>
    </row>
    <row r="49" spans="1:10" x14ac:dyDescent="0.2">
      <c r="A49" s="27"/>
      <c r="B49" s="28"/>
      <c r="C49" s="28"/>
      <c r="D49" s="29"/>
      <c r="E49" s="28"/>
      <c r="F49" s="28"/>
      <c r="G49" s="28"/>
      <c r="H49" s="28"/>
      <c r="I49" s="28"/>
      <c r="J49" s="30"/>
    </row>
    <row r="50" spans="1:10" x14ac:dyDescent="0.2">
      <c r="A50" s="5"/>
      <c r="B50" s="5"/>
      <c r="C50" s="5"/>
      <c r="D50" s="5"/>
      <c r="E50" s="5"/>
      <c r="F50" s="5"/>
      <c r="G50" s="5"/>
      <c r="H50" s="5"/>
      <c r="I50" s="5"/>
      <c r="J50" s="5"/>
    </row>
    <row r="51" spans="1:10" x14ac:dyDescent="0.2">
      <c r="A51" s="120" t="s">
        <v>20</v>
      </c>
      <c r="B51" s="120"/>
      <c r="C51" s="120"/>
      <c r="D51" s="120"/>
      <c r="E51" s="120"/>
      <c r="F51" s="120"/>
      <c r="G51" s="9"/>
      <c r="H51" s="9"/>
      <c r="I51" s="5"/>
      <c r="J51" s="5"/>
    </row>
    <row r="52" spans="1:10" x14ac:dyDescent="0.2">
      <c r="A52" s="5"/>
      <c r="B52" s="5"/>
      <c r="C52" s="5"/>
      <c r="D52" s="5"/>
      <c r="E52" s="5"/>
      <c r="F52" s="5"/>
      <c r="G52" s="5"/>
      <c r="H52" s="5"/>
      <c r="I52" s="5"/>
      <c r="J52" s="5"/>
    </row>
    <row r="53" spans="1:10" x14ac:dyDescent="0.2">
      <c r="A53" s="5"/>
      <c r="B53" s="5"/>
      <c r="C53" s="5"/>
      <c r="D53" s="5"/>
      <c r="E53" s="5"/>
      <c r="F53" s="5"/>
      <c r="G53" s="5"/>
      <c r="H53" s="5"/>
      <c r="I53" s="5"/>
      <c r="J53" s="5"/>
    </row>
    <row r="54" spans="1:10" x14ac:dyDescent="0.2">
      <c r="A54" s="5"/>
      <c r="B54" s="5"/>
      <c r="C54" s="5"/>
      <c r="D54" s="5"/>
      <c r="E54" s="5"/>
      <c r="F54" s="5"/>
      <c r="G54" s="5"/>
      <c r="H54" s="5"/>
      <c r="I54" s="5"/>
      <c r="J54" s="5"/>
    </row>
    <row r="55" spans="1:10" x14ac:dyDescent="0.2">
      <c r="A55" s="121"/>
      <c r="B55" s="121"/>
      <c r="C55" s="121"/>
      <c r="D55" s="121"/>
      <c r="E55" s="102"/>
      <c r="F55" s="15"/>
      <c r="G55" s="28"/>
      <c r="H55" s="121"/>
      <c r="I55" s="121"/>
      <c r="J55" s="121"/>
    </row>
    <row r="56" spans="1:10" x14ac:dyDescent="0.2">
      <c r="A56" s="115" t="s">
        <v>32</v>
      </c>
      <c r="B56" s="115"/>
      <c r="C56" s="115"/>
      <c r="D56" s="115"/>
      <c r="E56" s="115"/>
      <c r="G56" s="5"/>
      <c r="H56" s="5" t="s">
        <v>31</v>
      </c>
      <c r="I56" s="101"/>
      <c r="J56" s="101"/>
    </row>
    <row r="57" spans="1:10" x14ac:dyDescent="0.2">
      <c r="A57" s="126"/>
      <c r="B57" s="126"/>
      <c r="C57" s="126"/>
      <c r="D57" s="126"/>
      <c r="E57" s="18"/>
      <c r="F57" s="14"/>
      <c r="G57" s="14"/>
      <c r="H57" s="126"/>
      <c r="I57" s="126"/>
      <c r="J57" s="126"/>
    </row>
    <row r="58" spans="1:10" x14ac:dyDescent="0.2">
      <c r="A58" s="5"/>
      <c r="B58" s="5"/>
      <c r="C58" s="5"/>
      <c r="D58" s="5"/>
      <c r="E58" s="5"/>
      <c r="F58" s="5"/>
      <c r="G58" s="5"/>
      <c r="H58" s="5"/>
      <c r="I58" s="5"/>
      <c r="J58" s="5"/>
    </row>
    <row r="66" spans="4:4" x14ac:dyDescent="0.2">
      <c r="D66" s="4"/>
    </row>
  </sheetData>
  <mergeCells count="11">
    <mergeCell ref="A57:B57"/>
    <mergeCell ref="C57:D57"/>
    <mergeCell ref="H57:J57"/>
    <mergeCell ref="B2:D2"/>
    <mergeCell ref="E2:H2"/>
    <mergeCell ref="B4:C4"/>
    <mergeCell ref="B3:D3"/>
    <mergeCell ref="A56:E56"/>
    <mergeCell ref="A51:F51"/>
    <mergeCell ref="A55:D55"/>
    <mergeCell ref="H55:J55"/>
  </mergeCells>
  <phoneticPr fontId="3" type="noConversion"/>
  <pageMargins left="0.59055118110236227" right="0.59055118110236227" top="0.98425196850393704" bottom="0.98425196850393704" header="0.51181102362204722" footer="0.51181102362204722"/>
  <pageSetup paperSize="9" pageOrder="overThenDown" orientation="portrait" errors="blank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/>
  <dimension ref="A1:L66"/>
  <sheetViews>
    <sheetView showZeros="0" workbookViewId="0">
      <selection activeCell="E14" sqref="E14"/>
    </sheetView>
  </sheetViews>
  <sheetFormatPr defaultRowHeight="12.9" x14ac:dyDescent="0.2"/>
  <cols>
    <col min="1" max="1" width="6.625" customWidth="1"/>
    <col min="2" max="2" width="3.875" customWidth="1"/>
    <col min="3" max="3" width="10.875" customWidth="1"/>
    <col min="4" max="4" width="12.75" customWidth="1"/>
    <col min="5" max="5" width="9.625" customWidth="1"/>
    <col min="6" max="6" width="9.625" bestFit="1" customWidth="1"/>
    <col min="11" max="11" width="14.375" customWidth="1"/>
    <col min="12" max="12" width="17.375" customWidth="1"/>
  </cols>
  <sheetData>
    <row r="1" spans="1:12" ht="18.350000000000001" x14ac:dyDescent="0.3">
      <c r="A1" s="32" t="s">
        <v>33</v>
      </c>
    </row>
    <row r="2" spans="1:12" ht="18.350000000000001" x14ac:dyDescent="0.3">
      <c r="A2" s="12" t="s">
        <v>13</v>
      </c>
      <c r="B2" s="117"/>
      <c r="C2" s="118"/>
      <c r="D2" s="118"/>
      <c r="E2" s="116" t="s">
        <v>27</v>
      </c>
      <c r="F2" s="116"/>
      <c r="G2" s="116"/>
      <c r="H2" s="116"/>
      <c r="I2" s="38"/>
      <c r="J2" s="37"/>
    </row>
    <row r="3" spans="1:12" x14ac:dyDescent="0.2">
      <c r="A3" s="5" t="s">
        <v>23</v>
      </c>
      <c r="B3" s="122"/>
      <c r="C3" s="122"/>
      <c r="D3" s="122"/>
      <c r="E3" s="5"/>
      <c r="F3" s="5"/>
      <c r="G3" s="5"/>
      <c r="H3" s="5"/>
      <c r="I3" s="5"/>
      <c r="J3" s="5"/>
    </row>
    <row r="4" spans="1:12" ht="13.6" thickBot="1" x14ac:dyDescent="0.25">
      <c r="A4" s="13" t="s">
        <v>14</v>
      </c>
      <c r="B4" s="119"/>
      <c r="C4" s="119"/>
      <c r="D4" s="13"/>
      <c r="E4" s="13"/>
      <c r="F4" s="5"/>
      <c r="G4" s="5"/>
      <c r="H4" s="5"/>
      <c r="I4" s="11"/>
      <c r="J4" s="5"/>
      <c r="K4" s="1"/>
      <c r="L4" s="1"/>
    </row>
    <row r="5" spans="1:12" x14ac:dyDescent="0.2">
      <c r="A5" s="5"/>
      <c r="B5" s="5"/>
      <c r="C5" s="14"/>
      <c r="D5" s="15" t="s">
        <v>16</v>
      </c>
      <c r="E5" s="58"/>
      <c r="F5" s="59"/>
      <c r="G5" s="59"/>
      <c r="H5" s="59"/>
      <c r="I5" s="59"/>
      <c r="J5" s="60"/>
    </row>
    <row r="6" spans="1:12" x14ac:dyDescent="0.2">
      <c r="A6" s="5"/>
      <c r="B6" s="5"/>
      <c r="C6" s="21"/>
      <c r="D6" s="15" t="s">
        <v>17</v>
      </c>
      <c r="E6" s="61"/>
      <c r="F6" s="56"/>
      <c r="G6" s="56"/>
      <c r="H6" s="56"/>
      <c r="I6" s="56"/>
      <c r="J6" s="62"/>
    </row>
    <row r="7" spans="1:12" ht="13.6" thickBot="1" x14ac:dyDescent="0.25">
      <c r="A7" s="5"/>
      <c r="B7" s="5"/>
      <c r="C7" s="15"/>
      <c r="D7" s="15" t="s">
        <v>15</v>
      </c>
      <c r="E7" s="105">
        <v>9643</v>
      </c>
      <c r="F7" s="57">
        <f t="shared" ref="F7:J8" si="0">E7</f>
        <v>9643</v>
      </c>
      <c r="G7" s="57">
        <f t="shared" si="0"/>
        <v>9643</v>
      </c>
      <c r="H7" s="57">
        <f t="shared" si="0"/>
        <v>9643</v>
      </c>
      <c r="I7" s="57">
        <f t="shared" si="0"/>
        <v>9643</v>
      </c>
      <c r="J7" s="63">
        <f t="shared" si="0"/>
        <v>9643</v>
      </c>
    </row>
    <row r="8" spans="1:12" ht="13.6" thickBot="1" x14ac:dyDescent="0.25">
      <c r="A8" s="5"/>
      <c r="B8" s="5"/>
      <c r="C8" s="15"/>
      <c r="D8" s="111" t="s">
        <v>34</v>
      </c>
      <c r="E8" s="108">
        <v>19286</v>
      </c>
      <c r="F8" s="106">
        <f t="shared" si="0"/>
        <v>19286</v>
      </c>
      <c r="G8" s="106">
        <f t="shared" si="0"/>
        <v>19286</v>
      </c>
      <c r="H8" s="106">
        <f t="shared" si="0"/>
        <v>19286</v>
      </c>
      <c r="I8" s="106">
        <f t="shared" si="0"/>
        <v>19286</v>
      </c>
      <c r="J8" s="107">
        <f t="shared" si="0"/>
        <v>19286</v>
      </c>
    </row>
    <row r="9" spans="1:12" x14ac:dyDescent="0.2">
      <c r="A9" s="5"/>
      <c r="B9" s="5"/>
      <c r="C9" s="15" t="s">
        <v>29</v>
      </c>
      <c r="D9" s="22" t="s">
        <v>0</v>
      </c>
      <c r="E9" s="45"/>
      <c r="F9" s="46"/>
      <c r="G9" s="46"/>
      <c r="H9" s="46"/>
      <c r="I9" s="46"/>
      <c r="J9" s="47"/>
    </row>
    <row r="10" spans="1:12" x14ac:dyDescent="0.2">
      <c r="A10" s="5"/>
      <c r="B10" s="5"/>
      <c r="C10" s="15"/>
      <c r="D10" s="25" t="s">
        <v>5</v>
      </c>
      <c r="E10" s="48"/>
      <c r="F10" s="43">
        <f>E10</f>
        <v>0</v>
      </c>
      <c r="G10" s="43">
        <f>F10</f>
        <v>0</v>
      </c>
      <c r="H10" s="43">
        <f>G10</f>
        <v>0</v>
      </c>
      <c r="I10" s="43">
        <f>H10</f>
        <v>0</v>
      </c>
      <c r="J10" s="49">
        <f>I10</f>
        <v>0</v>
      </c>
    </row>
    <row r="11" spans="1:12" x14ac:dyDescent="0.2">
      <c r="A11" s="5"/>
      <c r="B11" s="5"/>
      <c r="C11" s="15"/>
      <c r="D11" s="25" t="s">
        <v>2</v>
      </c>
      <c r="E11" s="50">
        <f t="shared" ref="E11:J11" si="1">E9-E12</f>
        <v>4286</v>
      </c>
      <c r="F11" s="42">
        <f t="shared" si="1"/>
        <v>4286</v>
      </c>
      <c r="G11" s="42">
        <f t="shared" si="1"/>
        <v>4286</v>
      </c>
      <c r="H11" s="42">
        <f t="shared" si="1"/>
        <v>4286</v>
      </c>
      <c r="I11" s="42">
        <f t="shared" si="1"/>
        <v>4286</v>
      </c>
      <c r="J11" s="51">
        <f t="shared" si="1"/>
        <v>4286</v>
      </c>
    </row>
    <row r="12" spans="1:12" x14ac:dyDescent="0.2">
      <c r="A12" s="5"/>
      <c r="B12" s="5"/>
      <c r="C12" s="15"/>
      <c r="D12" s="25" t="s">
        <v>1</v>
      </c>
      <c r="E12" s="112">
        <f>IF((E9-CEILING(2/3*E7,1)-(E10*E7/6))&gt;E8,FLOOR(((E9-(2/3*E7)-(E10*E7/6))-(FLOOR(E8,3)/3)-2),1),FLOOR(E9-(2/3*E7)-(E10*E7/6),3)*2/3)</f>
        <v>-4286</v>
      </c>
      <c r="F12" s="113">
        <f t="shared" ref="F12:J12" si="2">IF((F9-CEILING(2/3*F7,1)-(F10*F7/6))&gt;F8,FLOOR(((F9-(2/3*F7)-(F10*F7/6))-(FLOOR(F8,3)/3)-2),1),FLOOR(F9-(2/3*F7)-(F10*F7/6),3)*2/3)</f>
        <v>-4286</v>
      </c>
      <c r="G12" s="113">
        <f t="shared" si="2"/>
        <v>-4286</v>
      </c>
      <c r="H12" s="113">
        <f t="shared" si="2"/>
        <v>-4286</v>
      </c>
      <c r="I12" s="113">
        <f t="shared" si="2"/>
        <v>-4286</v>
      </c>
      <c r="J12" s="114">
        <f t="shared" si="2"/>
        <v>-4286</v>
      </c>
    </row>
    <row r="13" spans="1:12" x14ac:dyDescent="0.2">
      <c r="A13" s="5"/>
      <c r="B13" s="5"/>
      <c r="C13" s="15" t="s">
        <v>30</v>
      </c>
      <c r="D13" s="95" t="s">
        <v>0</v>
      </c>
      <c r="E13" s="54"/>
      <c r="F13" s="41"/>
      <c r="G13" s="41"/>
      <c r="H13" s="41"/>
      <c r="I13" s="41"/>
      <c r="J13" s="96"/>
    </row>
    <row r="14" spans="1:12" x14ac:dyDescent="0.2">
      <c r="A14" s="5"/>
      <c r="B14" s="5"/>
      <c r="C14" s="15"/>
      <c r="D14" s="25" t="s">
        <v>5</v>
      </c>
      <c r="E14" s="48"/>
      <c r="F14" s="43">
        <f>E14</f>
        <v>0</v>
      </c>
      <c r="G14" s="43">
        <f>F14</f>
        <v>0</v>
      </c>
      <c r="H14" s="43">
        <f>G14</f>
        <v>0</v>
      </c>
      <c r="I14" s="43">
        <f>H14</f>
        <v>0</v>
      </c>
      <c r="J14" s="49">
        <f>I14</f>
        <v>0</v>
      </c>
    </row>
    <row r="15" spans="1:12" x14ac:dyDescent="0.2">
      <c r="A15" s="5"/>
      <c r="B15" s="5"/>
      <c r="C15" s="15"/>
      <c r="D15" s="25" t="s">
        <v>2</v>
      </c>
      <c r="E15" s="50">
        <f t="shared" ref="E15:J15" si="3">E13-E16</f>
        <v>4286</v>
      </c>
      <c r="F15" s="42">
        <f t="shared" si="3"/>
        <v>4286</v>
      </c>
      <c r="G15" s="42">
        <f t="shared" si="3"/>
        <v>4286</v>
      </c>
      <c r="H15" s="42">
        <f t="shared" si="3"/>
        <v>4286</v>
      </c>
      <c r="I15" s="42">
        <f t="shared" si="3"/>
        <v>4286</v>
      </c>
      <c r="J15" s="97">
        <f t="shared" si="3"/>
        <v>4286</v>
      </c>
    </row>
    <row r="16" spans="1:12" x14ac:dyDescent="0.2">
      <c r="A16" s="5"/>
      <c r="B16" s="5"/>
      <c r="C16" s="15"/>
      <c r="D16" s="25" t="s">
        <v>1</v>
      </c>
      <c r="E16" s="112">
        <f>IF((E13-CEILING(2/3*E7,1)-(E14*E7/6))&gt;E8,FLOOR(((E13-(2/3*E7)-(E14*E7/6))-(FLOOR(E8,3)/3)-2),1),FLOOR(E13-(2/3*E7)-(E14*E7/6),3)*2/3)</f>
        <v>-4286</v>
      </c>
      <c r="F16" s="113">
        <f t="shared" ref="F16:J16" si="4">IF((F13-CEILING(2/3*F7,1)-(F14*F7/6))&gt;F8,FLOOR(((F13-(2/3*F7)-(F14*F7/6))-(FLOOR(F8,3)/3)-2),1),FLOOR(F13-(2/3*F7)-(F14*F7/6),3)*2/3)</f>
        <v>-4286</v>
      </c>
      <c r="G16" s="113">
        <f t="shared" si="4"/>
        <v>-4286</v>
      </c>
      <c r="H16" s="113">
        <f t="shared" si="4"/>
        <v>-4286</v>
      </c>
      <c r="I16" s="113">
        <f t="shared" si="4"/>
        <v>-4286</v>
      </c>
      <c r="J16" s="114">
        <f t="shared" si="4"/>
        <v>-4286</v>
      </c>
    </row>
    <row r="17" spans="1:10" x14ac:dyDescent="0.2">
      <c r="A17" s="5"/>
      <c r="B17" s="5"/>
      <c r="C17" s="15"/>
      <c r="D17" s="25" t="s">
        <v>11</v>
      </c>
      <c r="E17" s="84"/>
      <c r="F17" s="85"/>
      <c r="G17" s="85"/>
      <c r="H17" s="85"/>
      <c r="I17" s="85"/>
      <c r="J17" s="86"/>
    </row>
    <row r="18" spans="1:10" x14ac:dyDescent="0.2">
      <c r="A18" s="5"/>
      <c r="B18" s="5"/>
      <c r="C18" s="15"/>
      <c r="D18" s="25" t="s">
        <v>8</v>
      </c>
      <c r="E18" s="52"/>
      <c r="F18" s="44"/>
      <c r="G18" s="44"/>
      <c r="H18" s="44"/>
      <c r="I18" s="44"/>
      <c r="J18" s="53"/>
    </row>
    <row r="19" spans="1:10" x14ac:dyDescent="0.2">
      <c r="A19" s="5"/>
      <c r="B19" s="5"/>
      <c r="C19" s="15"/>
      <c r="D19" s="25" t="s">
        <v>9</v>
      </c>
      <c r="E19" s="50">
        <f t="shared" ref="E19:J19" si="5">E12+E16+E17+E18</f>
        <v>-8572</v>
      </c>
      <c r="F19" s="42">
        <f t="shared" si="5"/>
        <v>-8572</v>
      </c>
      <c r="G19" s="42">
        <f t="shared" si="5"/>
        <v>-8572</v>
      </c>
      <c r="H19" s="42">
        <f t="shared" si="5"/>
        <v>-8572</v>
      </c>
      <c r="I19" s="42">
        <f t="shared" si="5"/>
        <v>-8572</v>
      </c>
      <c r="J19" s="51">
        <f t="shared" si="5"/>
        <v>-8572</v>
      </c>
    </row>
    <row r="20" spans="1:10" x14ac:dyDescent="0.2">
      <c r="A20" s="5"/>
      <c r="B20" s="5"/>
      <c r="C20" s="15"/>
      <c r="D20" s="25" t="s">
        <v>3</v>
      </c>
      <c r="E20" s="98">
        <v>1633.5</v>
      </c>
      <c r="F20" s="99">
        <f>E20</f>
        <v>1633.5</v>
      </c>
      <c r="G20" s="99">
        <f>F20</f>
        <v>1633.5</v>
      </c>
      <c r="H20" s="99">
        <f>G20</f>
        <v>1633.5</v>
      </c>
      <c r="I20" s="99">
        <f>H20</f>
        <v>1633.5</v>
      </c>
      <c r="J20" s="100">
        <f>I20</f>
        <v>1633.5</v>
      </c>
    </row>
    <row r="21" spans="1:10" x14ac:dyDescent="0.2">
      <c r="A21" s="5"/>
      <c r="B21" s="5"/>
      <c r="C21" s="15"/>
      <c r="D21" s="25" t="s">
        <v>4</v>
      </c>
      <c r="E21" s="52"/>
      <c r="F21" s="44"/>
      <c r="G21" s="44"/>
      <c r="H21" s="44"/>
      <c r="I21" s="44"/>
      <c r="J21" s="53"/>
    </row>
    <row r="22" spans="1:10" x14ac:dyDescent="0.2">
      <c r="A22" s="5"/>
      <c r="B22" s="5"/>
      <c r="C22" s="15"/>
      <c r="D22" s="25" t="s">
        <v>10</v>
      </c>
      <c r="E22" s="54"/>
      <c r="F22" s="41"/>
      <c r="G22" s="41"/>
      <c r="H22" s="41"/>
      <c r="I22" s="41"/>
      <c r="J22" s="55"/>
    </row>
    <row r="23" spans="1:10" ht="13.6" thickBot="1" x14ac:dyDescent="0.25">
      <c r="A23" s="15"/>
      <c r="B23" s="15"/>
      <c r="C23" s="15"/>
      <c r="D23" s="27" t="s">
        <v>6</v>
      </c>
      <c r="E23" s="39">
        <f>E19-E20- E21-E22</f>
        <v>-10205.5</v>
      </c>
      <c r="F23" s="40">
        <f>F19-F20-F21-F22</f>
        <v>-10205.5</v>
      </c>
      <c r="G23" s="40">
        <f>G19-G20-G21-G22</f>
        <v>-10205.5</v>
      </c>
      <c r="H23" s="40">
        <f>H19-H20-H21-H22</f>
        <v>-10205.5</v>
      </c>
      <c r="I23" s="40">
        <f>I19-I20-I21-I22</f>
        <v>-10205.5</v>
      </c>
      <c r="J23" s="36">
        <f>J19-J20-J21-J22</f>
        <v>-10205.5</v>
      </c>
    </row>
    <row r="24" spans="1:10" ht="13.6" thickBot="1" x14ac:dyDescent="0.25">
      <c r="A24" s="35" t="s">
        <v>12</v>
      </c>
      <c r="B24" s="35" t="s">
        <v>19</v>
      </c>
      <c r="C24" s="21" t="s">
        <v>18</v>
      </c>
      <c r="D24" s="21" t="s">
        <v>7</v>
      </c>
      <c r="E24" s="15"/>
      <c r="F24" s="15"/>
      <c r="G24" s="15"/>
      <c r="H24" s="15"/>
      <c r="I24" s="15"/>
      <c r="J24" s="15"/>
    </row>
    <row r="25" spans="1:10" x14ac:dyDescent="0.2">
      <c r="A25" s="88">
        <v>1</v>
      </c>
      <c r="B25" s="79"/>
      <c r="C25" s="76"/>
      <c r="D25" s="92" t="e">
        <f>C25/C$40</f>
        <v>#DIV/0!</v>
      </c>
      <c r="E25" s="75" t="e">
        <f>E23*D25</f>
        <v>#DIV/0!</v>
      </c>
      <c r="F25" s="65" t="e">
        <f>F23*D25</f>
        <v>#DIV/0!</v>
      </c>
      <c r="G25" s="66" t="e">
        <f>G23*D25</f>
        <v>#DIV/0!</v>
      </c>
      <c r="H25" s="67" t="e">
        <f>H23*D25</f>
        <v>#DIV/0!</v>
      </c>
      <c r="I25" s="65" t="e">
        <f>I23*D25</f>
        <v>#DIV/0!</v>
      </c>
      <c r="J25" s="68" t="e">
        <f>J23*D25</f>
        <v>#DIV/0!</v>
      </c>
    </row>
    <row r="26" spans="1:10" x14ac:dyDescent="0.2">
      <c r="A26" s="89">
        <f>A25+1</f>
        <v>2</v>
      </c>
      <c r="B26" s="80"/>
      <c r="C26" s="77"/>
      <c r="D26" s="93" t="e">
        <f t="shared" ref="D26:D39" si="6">C26/C$40</f>
        <v>#DIV/0!</v>
      </c>
      <c r="E26" s="70" t="e">
        <f>E23*D26</f>
        <v>#DIV/0!</v>
      </c>
      <c r="F26" s="69" t="e">
        <f>F23*D26</f>
        <v>#DIV/0!</v>
      </c>
      <c r="G26" s="69" t="e">
        <f>G23*D26</f>
        <v>#DIV/0!</v>
      </c>
      <c r="H26" s="70" t="e">
        <f>H23*D26</f>
        <v>#DIV/0!</v>
      </c>
      <c r="I26" s="69" t="e">
        <f>I23*D26</f>
        <v>#DIV/0!</v>
      </c>
      <c r="J26" s="71" t="e">
        <f>J23*D26</f>
        <v>#DIV/0!</v>
      </c>
    </row>
    <row r="27" spans="1:10" x14ac:dyDescent="0.2">
      <c r="A27" s="89">
        <f t="shared" ref="A27:A39" si="7">A26+1</f>
        <v>3</v>
      </c>
      <c r="B27" s="44"/>
      <c r="C27" s="77"/>
      <c r="D27" s="93" t="e">
        <f t="shared" si="6"/>
        <v>#DIV/0!</v>
      </c>
      <c r="E27" s="70" t="e">
        <f>E23*D27</f>
        <v>#DIV/0!</v>
      </c>
      <c r="F27" s="69" t="e">
        <f>F23*D27</f>
        <v>#DIV/0!</v>
      </c>
      <c r="G27" s="69" t="e">
        <f>G23*D27</f>
        <v>#DIV/0!</v>
      </c>
      <c r="H27" s="70" t="e">
        <f>H23*D27</f>
        <v>#DIV/0!</v>
      </c>
      <c r="I27" s="69" t="e">
        <f>I23*D27</f>
        <v>#DIV/0!</v>
      </c>
      <c r="J27" s="71" t="e">
        <f>J23*D27</f>
        <v>#DIV/0!</v>
      </c>
    </row>
    <row r="28" spans="1:10" x14ac:dyDescent="0.2">
      <c r="A28" s="89">
        <f t="shared" si="7"/>
        <v>4</v>
      </c>
      <c r="B28" s="44"/>
      <c r="C28" s="77"/>
      <c r="D28" s="93" t="e">
        <f t="shared" si="6"/>
        <v>#DIV/0!</v>
      </c>
      <c r="E28" s="82" t="e">
        <f>E23*D28</f>
        <v>#DIV/0!</v>
      </c>
      <c r="F28" s="83" t="e">
        <f>F23*D28</f>
        <v>#DIV/0!</v>
      </c>
      <c r="G28" s="69" t="e">
        <f>G23*D28</f>
        <v>#DIV/0!</v>
      </c>
      <c r="H28" s="70" t="e">
        <f>H23*D28</f>
        <v>#DIV/0!</v>
      </c>
      <c r="I28" s="69" t="e">
        <f>I23*D28</f>
        <v>#DIV/0!</v>
      </c>
      <c r="J28" s="71" t="e">
        <f>J23*D28</f>
        <v>#DIV/0!</v>
      </c>
    </row>
    <row r="29" spans="1:10" x14ac:dyDescent="0.2">
      <c r="A29" s="89">
        <f t="shared" si="7"/>
        <v>5</v>
      </c>
      <c r="B29" s="44"/>
      <c r="C29" s="77"/>
      <c r="D29" s="93" t="e">
        <f t="shared" si="6"/>
        <v>#DIV/0!</v>
      </c>
      <c r="E29" s="70" t="e">
        <f>E23*D29</f>
        <v>#DIV/0!</v>
      </c>
      <c r="F29" s="69" t="e">
        <f>F23*D29</f>
        <v>#DIV/0!</v>
      </c>
      <c r="G29" s="69" t="e">
        <f>G23*D29</f>
        <v>#DIV/0!</v>
      </c>
      <c r="H29" s="70" t="e">
        <f>H23*D29</f>
        <v>#DIV/0!</v>
      </c>
      <c r="I29" s="69" t="e">
        <f>I23*D29</f>
        <v>#DIV/0!</v>
      </c>
      <c r="J29" s="71" t="e">
        <f>J23*D29</f>
        <v>#DIV/0!</v>
      </c>
    </row>
    <row r="30" spans="1:10" x14ac:dyDescent="0.2">
      <c r="A30" s="89">
        <f t="shared" si="7"/>
        <v>6</v>
      </c>
      <c r="B30" s="44"/>
      <c r="C30" s="77"/>
      <c r="D30" s="93" t="e">
        <f t="shared" si="6"/>
        <v>#DIV/0!</v>
      </c>
      <c r="E30" s="70" t="e">
        <f>E23*D30</f>
        <v>#DIV/0!</v>
      </c>
      <c r="F30" s="69" t="e">
        <f>F23*D30</f>
        <v>#DIV/0!</v>
      </c>
      <c r="G30" s="69" t="e">
        <f>G23*D30</f>
        <v>#DIV/0!</v>
      </c>
      <c r="H30" s="70" t="e">
        <f>H23*D30</f>
        <v>#DIV/0!</v>
      </c>
      <c r="I30" s="69" t="e">
        <f>I23*D30</f>
        <v>#DIV/0!</v>
      </c>
      <c r="J30" s="71" t="e">
        <f>J23*D30</f>
        <v>#DIV/0!</v>
      </c>
    </row>
    <row r="31" spans="1:10" x14ac:dyDescent="0.2">
      <c r="A31" s="89">
        <f t="shared" si="7"/>
        <v>7</v>
      </c>
      <c r="B31" s="44"/>
      <c r="C31" s="77"/>
      <c r="D31" s="93" t="e">
        <f t="shared" si="6"/>
        <v>#DIV/0!</v>
      </c>
      <c r="E31" s="70" t="e">
        <f>E23*D31</f>
        <v>#DIV/0!</v>
      </c>
      <c r="F31" s="69" t="e">
        <f>F23*D31</f>
        <v>#DIV/0!</v>
      </c>
      <c r="G31" s="69" t="e">
        <f>G23*D31</f>
        <v>#DIV/0!</v>
      </c>
      <c r="H31" s="70" t="e">
        <f>H23*D31</f>
        <v>#DIV/0!</v>
      </c>
      <c r="I31" s="69" t="e">
        <f>I23*D31</f>
        <v>#DIV/0!</v>
      </c>
      <c r="J31" s="71" t="e">
        <f>J23*D31</f>
        <v>#DIV/0!</v>
      </c>
    </row>
    <row r="32" spans="1:10" x14ac:dyDescent="0.2">
      <c r="A32" s="89">
        <f t="shared" si="7"/>
        <v>8</v>
      </c>
      <c r="B32" s="44"/>
      <c r="C32" s="77"/>
      <c r="D32" s="93" t="e">
        <f t="shared" si="6"/>
        <v>#DIV/0!</v>
      </c>
      <c r="E32" s="70" t="e">
        <f>E23*D32</f>
        <v>#DIV/0!</v>
      </c>
      <c r="F32" s="69" t="e">
        <f>F23*D32</f>
        <v>#DIV/0!</v>
      </c>
      <c r="G32" s="69" t="e">
        <f>G23*D32</f>
        <v>#DIV/0!</v>
      </c>
      <c r="H32" s="70" t="e">
        <f>H23*D32</f>
        <v>#DIV/0!</v>
      </c>
      <c r="I32" s="69" t="e">
        <f>I23*D32</f>
        <v>#DIV/0!</v>
      </c>
      <c r="J32" s="71" t="e">
        <f>J23*D32</f>
        <v>#DIV/0!</v>
      </c>
    </row>
    <row r="33" spans="1:10" x14ac:dyDescent="0.2">
      <c r="A33" s="89">
        <f t="shared" si="7"/>
        <v>9</v>
      </c>
      <c r="B33" s="44"/>
      <c r="C33" s="77"/>
      <c r="D33" s="93" t="e">
        <f t="shared" si="6"/>
        <v>#DIV/0!</v>
      </c>
      <c r="E33" s="70" t="e">
        <f>E23*D33</f>
        <v>#DIV/0!</v>
      </c>
      <c r="F33" s="69" t="e">
        <f>F23*D33</f>
        <v>#DIV/0!</v>
      </c>
      <c r="G33" s="69" t="e">
        <f>G23*D33</f>
        <v>#DIV/0!</v>
      </c>
      <c r="H33" s="70" t="e">
        <f>H23*D33</f>
        <v>#DIV/0!</v>
      </c>
      <c r="I33" s="69" t="e">
        <f>I23*D33</f>
        <v>#DIV/0!</v>
      </c>
      <c r="J33" s="71" t="e">
        <f>J23*D33</f>
        <v>#DIV/0!</v>
      </c>
    </row>
    <row r="34" spans="1:10" x14ac:dyDescent="0.2">
      <c r="A34" s="89">
        <f t="shared" si="7"/>
        <v>10</v>
      </c>
      <c r="B34" s="44"/>
      <c r="C34" s="77"/>
      <c r="D34" s="93" t="e">
        <f t="shared" si="6"/>
        <v>#DIV/0!</v>
      </c>
      <c r="E34" s="70" t="e">
        <f>E23*D34</f>
        <v>#DIV/0!</v>
      </c>
      <c r="F34" s="69" t="e">
        <f>F23*D34</f>
        <v>#DIV/0!</v>
      </c>
      <c r="G34" s="69" t="e">
        <f>G23*D34</f>
        <v>#DIV/0!</v>
      </c>
      <c r="H34" s="70" t="e">
        <f>H23*D34</f>
        <v>#DIV/0!</v>
      </c>
      <c r="I34" s="69" t="e">
        <f>I23*D34</f>
        <v>#DIV/0!</v>
      </c>
      <c r="J34" s="71" t="e">
        <f>J23*D34</f>
        <v>#DIV/0!</v>
      </c>
    </row>
    <row r="35" spans="1:10" x14ac:dyDescent="0.2">
      <c r="A35" s="89">
        <f t="shared" si="7"/>
        <v>11</v>
      </c>
      <c r="B35" s="44"/>
      <c r="C35" s="77"/>
      <c r="D35" s="93" t="e">
        <f t="shared" si="6"/>
        <v>#DIV/0!</v>
      </c>
      <c r="E35" s="70" t="e">
        <f>E23*D35</f>
        <v>#DIV/0!</v>
      </c>
      <c r="F35" s="69" t="e">
        <f>F23*D35</f>
        <v>#DIV/0!</v>
      </c>
      <c r="G35" s="69" t="e">
        <f>G23*D35</f>
        <v>#DIV/0!</v>
      </c>
      <c r="H35" s="70" t="e">
        <f>H23*D35</f>
        <v>#DIV/0!</v>
      </c>
      <c r="I35" s="69" t="e">
        <f>I23*D35</f>
        <v>#DIV/0!</v>
      </c>
      <c r="J35" s="71" t="e">
        <f>J23*D35</f>
        <v>#DIV/0!</v>
      </c>
    </row>
    <row r="36" spans="1:10" x14ac:dyDescent="0.2">
      <c r="A36" s="89">
        <f t="shared" si="7"/>
        <v>12</v>
      </c>
      <c r="B36" s="44"/>
      <c r="C36" s="77"/>
      <c r="D36" s="93" t="e">
        <f t="shared" si="6"/>
        <v>#DIV/0!</v>
      </c>
      <c r="E36" s="70" t="e">
        <f>E23*D36</f>
        <v>#DIV/0!</v>
      </c>
      <c r="F36" s="69" t="e">
        <f>F23*D36</f>
        <v>#DIV/0!</v>
      </c>
      <c r="G36" s="69" t="e">
        <f>G23*D36</f>
        <v>#DIV/0!</v>
      </c>
      <c r="H36" s="70" t="e">
        <f>H23*D36</f>
        <v>#DIV/0!</v>
      </c>
      <c r="I36" s="69" t="e">
        <f>I23*D36</f>
        <v>#DIV/0!</v>
      </c>
      <c r="J36" s="71" t="e">
        <f>J23*D36</f>
        <v>#DIV/0!</v>
      </c>
    </row>
    <row r="37" spans="1:10" ht="12.75" customHeight="1" x14ac:dyDescent="0.2">
      <c r="A37" s="89">
        <f t="shared" si="7"/>
        <v>13</v>
      </c>
      <c r="B37" s="44"/>
      <c r="C37" s="77"/>
      <c r="D37" s="93" t="e">
        <f t="shared" si="6"/>
        <v>#DIV/0!</v>
      </c>
      <c r="E37" s="70" t="e">
        <f>E23*D37</f>
        <v>#DIV/0!</v>
      </c>
      <c r="F37" s="69" t="e">
        <f>F23*D37</f>
        <v>#DIV/0!</v>
      </c>
      <c r="G37" s="69" t="e">
        <f>G23*D37</f>
        <v>#DIV/0!</v>
      </c>
      <c r="H37" s="70" t="e">
        <f>H23*D37</f>
        <v>#DIV/0!</v>
      </c>
      <c r="I37" s="69" t="e">
        <f>I23*H37</f>
        <v>#DIV/0!</v>
      </c>
      <c r="J37" s="71" t="e">
        <f>J23*D37</f>
        <v>#DIV/0!</v>
      </c>
    </row>
    <row r="38" spans="1:10" x14ac:dyDescent="0.2">
      <c r="A38" s="89">
        <f t="shared" si="7"/>
        <v>14</v>
      </c>
      <c r="B38" s="44"/>
      <c r="C38" s="77"/>
      <c r="D38" s="93" t="e">
        <f t="shared" si="6"/>
        <v>#DIV/0!</v>
      </c>
      <c r="E38" s="70" t="e">
        <f t="shared" ref="E38:J38" si="8">E23*D38</f>
        <v>#DIV/0!</v>
      </c>
      <c r="F38" s="69" t="e">
        <f t="shared" si="8"/>
        <v>#DIV/0!</v>
      </c>
      <c r="G38" s="69" t="e">
        <f t="shared" si="8"/>
        <v>#DIV/0!</v>
      </c>
      <c r="H38" s="70" t="e">
        <f t="shared" si="8"/>
        <v>#DIV/0!</v>
      </c>
      <c r="I38" s="69" t="e">
        <f t="shared" si="8"/>
        <v>#DIV/0!</v>
      </c>
      <c r="J38" s="71" t="e">
        <f t="shared" si="8"/>
        <v>#DIV/0!</v>
      </c>
    </row>
    <row r="39" spans="1:10" ht="12.75" customHeight="1" thickBot="1" x14ac:dyDescent="0.25">
      <c r="A39" s="90">
        <f t="shared" si="7"/>
        <v>15</v>
      </c>
      <c r="B39" s="81"/>
      <c r="C39" s="78"/>
      <c r="D39" s="94" t="e">
        <f t="shared" si="6"/>
        <v>#DIV/0!</v>
      </c>
      <c r="E39" s="73" t="e">
        <f t="shared" ref="E39:J39" si="9">E23*D39</f>
        <v>#DIV/0!</v>
      </c>
      <c r="F39" s="72" t="e">
        <f t="shared" si="9"/>
        <v>#DIV/0!</v>
      </c>
      <c r="G39" s="72" t="e">
        <f t="shared" si="9"/>
        <v>#DIV/0!</v>
      </c>
      <c r="H39" s="73" t="e">
        <f t="shared" si="9"/>
        <v>#DIV/0!</v>
      </c>
      <c r="I39" s="72" t="e">
        <f t="shared" si="9"/>
        <v>#DIV/0!</v>
      </c>
      <c r="J39" s="74" t="e">
        <f t="shared" si="9"/>
        <v>#DIV/0!</v>
      </c>
    </row>
    <row r="40" spans="1:10" ht="12.75" customHeight="1" x14ac:dyDescent="0.2">
      <c r="A40" s="15" t="s">
        <v>21</v>
      </c>
      <c r="B40" s="14"/>
      <c r="C40" s="91">
        <f>SUM(C25:C39)</f>
        <v>0</v>
      </c>
      <c r="D40" s="34" t="s">
        <v>28</v>
      </c>
      <c r="E40" s="33">
        <f>E23+'PR8'!J40</f>
        <v>-500069.5</v>
      </c>
      <c r="F40" s="33">
        <f>F23+E40</f>
        <v>-510275</v>
      </c>
      <c r="G40" s="33">
        <f>G23+F40</f>
        <v>-520480.5</v>
      </c>
      <c r="H40" s="33">
        <f>H23+G40</f>
        <v>-530686</v>
      </c>
      <c r="I40" s="33">
        <f>I23+H40</f>
        <v>-540891.5</v>
      </c>
      <c r="J40" s="33">
        <f>J23+I40</f>
        <v>-551097</v>
      </c>
    </row>
    <row r="41" spans="1:10" x14ac:dyDescent="0.2">
      <c r="B41" s="15"/>
      <c r="C41" s="33"/>
      <c r="D41" s="34" t="s">
        <v>22</v>
      </c>
      <c r="E41" s="26" t="e">
        <f t="shared" ref="E41:J41" si="10">E40/$C$40</f>
        <v>#DIV/0!</v>
      </c>
      <c r="F41" s="26" t="e">
        <f t="shared" si="10"/>
        <v>#DIV/0!</v>
      </c>
      <c r="G41" s="26" t="e">
        <f t="shared" si="10"/>
        <v>#DIV/0!</v>
      </c>
      <c r="H41" s="26" t="e">
        <f t="shared" si="10"/>
        <v>#DIV/0!</v>
      </c>
      <c r="I41" s="26" t="e">
        <f t="shared" si="10"/>
        <v>#DIV/0!</v>
      </c>
      <c r="J41" s="26" t="e">
        <f t="shared" si="10"/>
        <v>#DIV/0!</v>
      </c>
    </row>
    <row r="42" spans="1:10" x14ac:dyDescent="0.2">
      <c r="A42" s="5"/>
      <c r="B42" s="5"/>
      <c r="C42" s="15"/>
      <c r="D42" s="26" t="s">
        <v>24</v>
      </c>
      <c r="E42" s="26" t="e">
        <f t="shared" ref="E42:J42" si="11">E41*60/E43</f>
        <v>#DIV/0!</v>
      </c>
      <c r="F42" s="26" t="e">
        <f t="shared" si="11"/>
        <v>#DIV/0!</v>
      </c>
      <c r="G42" s="26" t="e">
        <f t="shared" si="11"/>
        <v>#DIV/0!</v>
      </c>
      <c r="H42" s="26" t="e">
        <f t="shared" si="11"/>
        <v>#DIV/0!</v>
      </c>
      <c r="I42" s="26" t="e">
        <f t="shared" si="11"/>
        <v>#DIV/0!</v>
      </c>
      <c r="J42" s="26" t="e">
        <f t="shared" si="11"/>
        <v>#DIV/0!</v>
      </c>
    </row>
    <row r="43" spans="1:10" x14ac:dyDescent="0.2">
      <c r="A43" s="5" t="s">
        <v>25</v>
      </c>
      <c r="B43" s="5"/>
      <c r="C43" s="5"/>
      <c r="D43" s="2"/>
      <c r="E43" s="5">
        <v>49</v>
      </c>
      <c r="F43" s="5">
        <f>E43+1</f>
        <v>50</v>
      </c>
      <c r="G43" s="5">
        <f>F43+1</f>
        <v>51</v>
      </c>
      <c r="H43" s="5">
        <f>G43+1</f>
        <v>52</v>
      </c>
      <c r="I43" s="5">
        <f>H43+1</f>
        <v>53</v>
      </c>
      <c r="J43" s="5">
        <f>I43+1</f>
        <v>54</v>
      </c>
    </row>
    <row r="44" spans="1:10" x14ac:dyDescent="0.2">
      <c r="A44" s="5"/>
      <c r="B44" s="5"/>
      <c r="C44" s="5"/>
      <c r="D44" s="2"/>
      <c r="E44" s="5"/>
      <c r="F44" s="5"/>
      <c r="G44" s="5"/>
      <c r="H44" s="5"/>
      <c r="I44" s="5"/>
      <c r="J44" s="5"/>
    </row>
    <row r="45" spans="1:10" x14ac:dyDescent="0.2">
      <c r="A45" s="31" t="s">
        <v>26</v>
      </c>
      <c r="B45" s="7"/>
      <c r="C45" s="23"/>
      <c r="D45" s="24"/>
      <c r="E45" s="23"/>
      <c r="F45" s="23"/>
      <c r="G45" s="23"/>
      <c r="H45" s="23"/>
      <c r="I45" s="23"/>
      <c r="J45" s="8"/>
    </row>
    <row r="46" spans="1:10" x14ac:dyDescent="0.2">
      <c r="A46" s="25"/>
      <c r="B46" s="15"/>
      <c r="C46" s="15"/>
      <c r="D46" s="26"/>
      <c r="E46" s="15"/>
      <c r="F46" s="15"/>
      <c r="G46" s="15"/>
      <c r="H46" s="15"/>
      <c r="I46" s="15"/>
      <c r="J46" s="6"/>
    </row>
    <row r="47" spans="1:10" x14ac:dyDescent="0.2">
      <c r="A47" s="25"/>
      <c r="B47" s="15"/>
      <c r="C47" s="15"/>
      <c r="D47" s="26"/>
      <c r="E47" s="15"/>
      <c r="F47" s="15"/>
      <c r="G47" s="15"/>
      <c r="H47" s="15"/>
      <c r="I47" s="15"/>
      <c r="J47" s="6"/>
    </row>
    <row r="48" spans="1:10" x14ac:dyDescent="0.2">
      <c r="A48" s="25"/>
      <c r="B48" s="15"/>
      <c r="C48" s="15"/>
      <c r="D48" s="26"/>
      <c r="E48" s="15"/>
      <c r="F48" s="15"/>
      <c r="G48" s="15"/>
      <c r="H48" s="15"/>
      <c r="I48" s="15"/>
      <c r="J48" s="6"/>
    </row>
    <row r="49" spans="1:10" x14ac:dyDescent="0.2">
      <c r="A49" s="27"/>
      <c r="B49" s="28"/>
      <c r="C49" s="28"/>
      <c r="D49" s="29"/>
      <c r="E49" s="28"/>
      <c r="F49" s="28"/>
      <c r="G49" s="28"/>
      <c r="H49" s="28"/>
      <c r="I49" s="28"/>
      <c r="J49" s="30"/>
    </row>
    <row r="50" spans="1:10" x14ac:dyDescent="0.2">
      <c r="A50" s="5"/>
      <c r="B50" s="5"/>
      <c r="C50" s="5"/>
      <c r="D50" s="5"/>
      <c r="E50" s="5"/>
      <c r="F50" s="5"/>
      <c r="G50" s="5"/>
      <c r="H50" s="5"/>
      <c r="I50" s="5"/>
      <c r="J50" s="5"/>
    </row>
    <row r="51" spans="1:10" x14ac:dyDescent="0.2">
      <c r="A51" s="120" t="s">
        <v>20</v>
      </c>
      <c r="B51" s="120"/>
      <c r="C51" s="120"/>
      <c r="D51" s="120"/>
      <c r="E51" s="120"/>
      <c r="F51" s="120"/>
      <c r="G51" s="9"/>
      <c r="H51" s="9"/>
      <c r="I51" s="5"/>
      <c r="J51" s="5"/>
    </row>
    <row r="52" spans="1:10" x14ac:dyDescent="0.2">
      <c r="A52" s="5"/>
      <c r="B52" s="5"/>
      <c r="C52" s="5"/>
      <c r="D52" s="5"/>
      <c r="E52" s="5"/>
      <c r="F52" s="5"/>
      <c r="G52" s="5"/>
      <c r="H52" s="5"/>
      <c r="I52" s="5"/>
      <c r="J52" s="5"/>
    </row>
    <row r="53" spans="1:10" x14ac:dyDescent="0.2">
      <c r="A53" s="5"/>
      <c r="B53" s="5"/>
      <c r="C53" s="5"/>
      <c r="D53" s="5"/>
      <c r="E53" s="5"/>
      <c r="F53" s="5"/>
      <c r="G53" s="5"/>
      <c r="H53" s="5"/>
      <c r="I53" s="5"/>
      <c r="J53" s="5"/>
    </row>
    <row r="54" spans="1:10" x14ac:dyDescent="0.2">
      <c r="A54" s="5"/>
      <c r="B54" s="5"/>
      <c r="C54" s="5"/>
      <c r="D54" s="5"/>
      <c r="E54" s="5"/>
      <c r="F54" s="5"/>
      <c r="G54" s="5"/>
      <c r="H54" s="5"/>
      <c r="I54" s="5"/>
      <c r="J54" s="5"/>
    </row>
    <row r="55" spans="1:10" x14ac:dyDescent="0.2">
      <c r="A55" s="121"/>
      <c r="B55" s="121"/>
      <c r="C55" s="121"/>
      <c r="D55" s="121"/>
      <c r="E55" s="102"/>
      <c r="F55" s="15"/>
      <c r="G55" s="28"/>
      <c r="H55" s="121"/>
      <c r="I55" s="121"/>
      <c r="J55" s="121"/>
    </row>
    <row r="56" spans="1:10" x14ac:dyDescent="0.2">
      <c r="A56" s="115" t="s">
        <v>32</v>
      </c>
      <c r="B56" s="115"/>
      <c r="C56" s="115"/>
      <c r="D56" s="115"/>
      <c r="E56" s="115"/>
      <c r="G56" s="5"/>
      <c r="H56" s="5" t="s">
        <v>31</v>
      </c>
      <c r="I56" s="101"/>
      <c r="J56" s="101"/>
    </row>
    <row r="57" spans="1:10" x14ac:dyDescent="0.2">
      <c r="A57" s="126"/>
      <c r="B57" s="126"/>
      <c r="C57" s="126"/>
      <c r="D57" s="126"/>
      <c r="E57" s="18"/>
      <c r="F57" s="14"/>
      <c r="G57" s="14"/>
      <c r="H57" s="126"/>
      <c r="I57" s="126"/>
      <c r="J57" s="126"/>
    </row>
    <row r="58" spans="1:10" x14ac:dyDescent="0.2">
      <c r="A58" s="5"/>
      <c r="B58" s="5"/>
      <c r="C58" s="5"/>
      <c r="D58" s="5"/>
      <c r="E58" s="5"/>
      <c r="F58" s="5"/>
      <c r="G58" s="5"/>
      <c r="H58" s="5"/>
      <c r="I58" s="5"/>
      <c r="J58" s="5"/>
    </row>
    <row r="66" spans="4:4" x14ac:dyDescent="0.2">
      <c r="D66" s="4"/>
    </row>
  </sheetData>
  <mergeCells count="11">
    <mergeCell ref="A57:B57"/>
    <mergeCell ref="C57:D57"/>
    <mergeCell ref="H57:J57"/>
    <mergeCell ref="A56:E56"/>
    <mergeCell ref="B2:D2"/>
    <mergeCell ref="E2:H2"/>
    <mergeCell ref="B4:C4"/>
    <mergeCell ref="B3:D3"/>
    <mergeCell ref="A51:F51"/>
    <mergeCell ref="A55:D55"/>
    <mergeCell ref="H55:J55"/>
  </mergeCells>
  <phoneticPr fontId="3" type="noConversion"/>
  <pageMargins left="0.59055118110236227" right="0.59055118110236227" top="0.98425196850393704" bottom="0.98425196850393704" header="0.51181102362204722" footer="0.51181102362204722"/>
  <pageSetup paperSize="9" pageOrder="overThenDown" orientation="portrait" errors="blank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10</vt:i4>
      </vt:variant>
    </vt:vector>
  </HeadingPairs>
  <TitlesOfParts>
    <vt:vector size="10" baseType="lpstr">
      <vt:lpstr>PR1</vt:lpstr>
      <vt:lpstr>PR2</vt:lpstr>
      <vt:lpstr>PR3</vt:lpstr>
      <vt:lpstr>PR4</vt:lpstr>
      <vt:lpstr>PR5</vt:lpstr>
      <vt:lpstr>PR6</vt:lpstr>
      <vt:lpstr>PR7</vt:lpstr>
      <vt:lpstr>PR8</vt:lpstr>
      <vt:lpstr>PR9</vt:lpstr>
      <vt:lpstr>PR10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uživatel</dc:creator>
  <cp:lastModifiedBy>Petra Šimáková</cp:lastModifiedBy>
  <cp:lastPrinted>2010-07-29T11:19:23Z</cp:lastPrinted>
  <dcterms:created xsi:type="dcterms:W3CDTF">2010-05-16T06:14:10Z</dcterms:created>
  <dcterms:modified xsi:type="dcterms:W3CDTF">2019-06-07T09:44:19Z</dcterms:modified>
</cp:coreProperties>
</file>