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9040" windowHeight="15840"/>
  </bookViews>
  <sheets>
    <sheet name="List1" sheetId="1" r:id="rId1"/>
    <sheet name="List2" sheetId="2" r:id="rId2"/>
    <sheet name="List3" sheetId="3" r:id="rId3"/>
  </sheets>
  <definedNames>
    <definedName name="_xlnm.Print_Titles" localSheetId="0">List1!$9:$12</definedName>
    <definedName name="_xlnm.Print_Area" localSheetId="0">List1!$A$2:$K$95</definedName>
  </definedNames>
  <calcPr calcId="181029"/>
</workbook>
</file>

<file path=xl/calcChain.xml><?xml version="1.0" encoding="utf-8"?>
<calcChain xmlns="http://schemas.openxmlformats.org/spreadsheetml/2006/main">
  <c r="H15" i="1" l="1"/>
  <c r="I15" i="1" s="1"/>
  <c r="K69" i="1"/>
  <c r="I69" i="1"/>
  <c r="K67" i="1"/>
  <c r="I67" i="1"/>
  <c r="K64" i="1"/>
  <c r="I64" i="1"/>
  <c r="K63" i="1"/>
  <c r="I63" i="1"/>
  <c r="K66" i="1"/>
  <c r="I66" i="1"/>
  <c r="K59" i="1"/>
  <c r="I59" i="1"/>
  <c r="K58" i="1"/>
  <c r="I58" i="1"/>
  <c r="K57" i="1"/>
  <c r="K55" i="1"/>
  <c r="I55" i="1"/>
  <c r="K54" i="1"/>
  <c r="I54" i="1"/>
  <c r="K56" i="1" l="1"/>
  <c r="I57" i="1" l="1"/>
  <c r="I56" i="1"/>
  <c r="K53" i="1"/>
  <c r="I53" i="1"/>
  <c r="K65" i="1"/>
  <c r="K62" i="1"/>
  <c r="K61" i="1"/>
  <c r="I65" i="1"/>
  <c r="I62" i="1"/>
  <c r="I61" i="1"/>
  <c r="K52" i="1" l="1"/>
  <c r="I52" i="1"/>
  <c r="K51" i="1"/>
  <c r="I51" i="1"/>
  <c r="K50" i="1"/>
  <c r="I50" i="1"/>
  <c r="K23" i="1"/>
  <c r="K22" i="1"/>
  <c r="K21" i="1"/>
  <c r="K20" i="1"/>
  <c r="H13" i="1" l="1"/>
  <c r="J13" i="1"/>
  <c r="K13" i="1" s="1"/>
  <c r="K16" i="1" s="1"/>
  <c r="I13" i="1"/>
  <c r="I16" i="1" l="1"/>
  <c r="K18" i="1" l="1"/>
  <c r="K19" i="1"/>
  <c r="K24" i="1" l="1"/>
  <c r="J26" i="1" s="1"/>
  <c r="J27" i="1" s="1"/>
</calcChain>
</file>

<file path=xl/sharedStrings.xml><?xml version="1.0" encoding="utf-8"?>
<sst xmlns="http://schemas.openxmlformats.org/spreadsheetml/2006/main" count="171" uniqueCount="99">
  <si>
    <t>ks</t>
  </si>
  <si>
    <t>kpl</t>
  </si>
  <si>
    <t>NÁZEV AKCE:</t>
  </si>
  <si>
    <t>Investor:</t>
  </si>
  <si>
    <t>Místo stavby:</t>
  </si>
  <si>
    <t>Profese:</t>
  </si>
  <si>
    <t>Číslo zakázky:</t>
  </si>
  <si>
    <t>P.Č.</t>
  </si>
  <si>
    <t>Č.Z.</t>
  </si>
  <si>
    <t>Popis položky</t>
  </si>
  <si>
    <t>CS</t>
  </si>
  <si>
    <t>vlastní</t>
  </si>
  <si>
    <t>-</t>
  </si>
  <si>
    <t xml:space="preserve">počet </t>
  </si>
  <si>
    <t>Cena</t>
  </si>
  <si>
    <t>Dodávka</t>
  </si>
  <si>
    <t>Montáž</t>
  </si>
  <si>
    <t>celková</t>
  </si>
  <si>
    <t>[Kč]</t>
  </si>
  <si>
    <t xml:space="preserve">Mezisoučet </t>
  </si>
  <si>
    <t xml:space="preserve">Přesun hmot + lešení a montážní plošiny + jeřábová technika - zařízení staveniště </t>
  </si>
  <si>
    <t xml:space="preserve">Proškolení obsluhy </t>
  </si>
  <si>
    <t>Projektová dokumentace skutečného provedení stavby</t>
  </si>
  <si>
    <t xml:space="preserve">CELKEM D+M BEZ DPH </t>
  </si>
  <si>
    <t xml:space="preserve"> - </t>
  </si>
  <si>
    <t xml:space="preserve"> -</t>
  </si>
  <si>
    <t>Ozn.</t>
  </si>
  <si>
    <t>jedn.</t>
  </si>
  <si>
    <t>Měrná jedn.</t>
  </si>
  <si>
    <t xml:space="preserve">CELKEM D+M vč. 21% DPH </t>
  </si>
  <si>
    <t>Chladivo R410 - doplnění systému (kondenzační jednotka částečně předplněna)</t>
  </si>
  <si>
    <t>kg</t>
  </si>
  <si>
    <t>bm</t>
  </si>
  <si>
    <t>Revize elektro - nové zařízení systému klimatizace</t>
  </si>
  <si>
    <t xml:space="preserve">Montážní, kotvící a spojovací materiál, příslušenství </t>
  </si>
  <si>
    <t>Uzemnění zařízení dle platné ČSN - uzemňovací svorky, dráty atd. a montáž pospojováním na soustavu</t>
  </si>
  <si>
    <t>dimenze 6,35/9,52</t>
  </si>
  <si>
    <t>dimenze 9,52x15,88</t>
  </si>
  <si>
    <t>dimenze 9,52x19,05</t>
  </si>
  <si>
    <t xml:space="preserve">plastový kanál na zakrytí rozvodu </t>
  </si>
  <si>
    <t>Utěsnění, doplnění stavební kce dle původní skladby, začištění veškerých prostupů a drážek profesí Klimatizace, ZTI, El vč. výmalby</t>
  </si>
  <si>
    <t xml:space="preserve">Odvoz a ekologická likvidace stavební suti </t>
  </si>
  <si>
    <t xml:space="preserve">Stavební prostupy pro rozvody Cu, El - přesné vrtání otvorů </t>
  </si>
  <si>
    <t xml:space="preserve">Dodávka a montáž </t>
  </si>
  <si>
    <t>STAVBA</t>
  </si>
  <si>
    <t>Mimostaveništní doprava (zařízení / potrubí / pracovníci apod)</t>
  </si>
  <si>
    <t xml:space="preserve">Uvedení systému VRF do provozu </t>
  </si>
  <si>
    <t xml:space="preserve">vlastní </t>
  </si>
  <si>
    <t>Dodávka a montáž</t>
  </si>
  <si>
    <t>OSTATNÍ PROFESE</t>
  </si>
  <si>
    <t xml:space="preserve">REKAPITULACE OSTATNÍ PROFESE </t>
  </si>
  <si>
    <t>ZTI</t>
  </si>
  <si>
    <t>KLIMATIZACE 12 KANCELÁŘÍ 4.patra budovy B OKRESNÍHO SOUDU VE SVITAVÁCH VČ.ELEKTROINSTALACE</t>
  </si>
  <si>
    <t>Okresní soud ve Svitavách, Dimitrivova čp. 33, Svitavy 56819, IČO 00025011</t>
  </si>
  <si>
    <t>Dimitrivova čp. 33, Svitavy 56819</t>
  </si>
  <si>
    <t>D.1.4.3.a2 TECHNIKA PROSTŘEDÍ STAVEB - ZAŘÍZENÍ VZDUCHOTECHNIKY</t>
  </si>
  <si>
    <t>1.1.</t>
  </si>
  <si>
    <t>Kondenzační jednotka 28 kW</t>
  </si>
  <si>
    <t xml:space="preserve">Podpěrná konstrukce pro kondenzační jednotku na střeše objektu - nosnost konstrukce = hmotnost kondenzační jednotky = 177kg, délka / šířka kondenzační jednotky=1080x480mm, rozteč konzol jednotky 515x688mm, výška konstrukce min.250mm, komplet pozink. provedení + velkoformátová dlažba betonová - dlaždice 400x400x50mm + tvrzená geotextílie (celkem 4kusy)
</t>
  </si>
  <si>
    <t>Vnitřní nástěnná jednotka Qch = 2,2kW , chladivo R410A
Rozměry 268 x 840 x 203 (V x Š x H), hmotnost 9kg
Připojení chladiva 6.35mm/9.52mm
Vzduchová výměna 550m3/hod, hlučnost 22-35 dB 
Napájení 0,2A / 230V, 50Hz</t>
  </si>
  <si>
    <t>2.1.</t>
  </si>
  <si>
    <t>Vnitřní nástěnná jednotka Qch = 2,8kW , chladivo R410A
Rozměry 268 x 840 x 203 (V x Š x H), hmotnost 9kg
Připojení chladiva 6.35mm/9.52mm
Vzduchová výměna 720m3/hod, hlučnost 22-43 dB 
Napájení 0,22A / 230V, 50Hz</t>
  </si>
  <si>
    <t>Vnitřní nástěnná jednotka Qch = 2,2kW , chladivo R410A
Rozměry 268 x 840 x 203 (V x Š x H), hmotnost 9kg
Připojení chladiva 6.35mm/12.70mm
Vzduchová výměna 690m3/hod, hlučnost 24-40 dB 
Napájení 0,3A / 230V, 50Hz</t>
  </si>
  <si>
    <t>2.2.</t>
  </si>
  <si>
    <t>2.3.</t>
  </si>
  <si>
    <t>ZAŘÍZENÍ KLIMATIZACE</t>
  </si>
  <si>
    <t xml:space="preserve"> </t>
  </si>
  <si>
    <t xml:space="preserve">Venkovní kondenzační jednotka, chladivo R410A, Qch/Qt = 28,0 / 31,5 kW 
Rozměry 1428x1080x480mm (V x Š x H), Hmotnost 177kg
Vzduchová výměna 9000 m3/hod
Množství chladiva 7500g, připojení chladiva 9,52/22,2
EER 3,26 COP 4,24 
Hluk Lp(A)=54 dB (chlazení)
El. příkon 4,08 kW, 3x400V/50Hz, jištění 3x20A, napájení 5x6mm2
Osazení na ocel. kci vč. izolátoru chvění, rozteč konzol 515x688mm </t>
  </si>
  <si>
    <t xml:space="preserve">Rozdělovací potrubí - dle systému VRF </t>
  </si>
  <si>
    <t>dimenze 6,35x12,7</t>
  </si>
  <si>
    <t>dimenze 12,70x19,05</t>
  </si>
  <si>
    <t>dimenze 12,70x22,2</t>
  </si>
  <si>
    <t>Úprava stávajícího rozvaděče EI pro napojení nového zařízení VZT (2x nový jistič)</t>
  </si>
  <si>
    <t>Jištění venkovní kondenzační jednotky systému VRF - Z.Č.1.1- 3x400V - 3F jistič 20A</t>
  </si>
  <si>
    <t>Jištění okruhu vnitřních nástěnných jednotek systému VRF - Z.Č.2.1-2.3 - 1x230V - 1F jistič 20A</t>
  </si>
  <si>
    <t>Napájení venkovní kondenzační jednotky - Z.Č.1.1 - kabeláž CYKY 5x6 (v liště / trubce - včetně) - 7m</t>
  </si>
  <si>
    <t>Kabeláž komunikačního vedení dálkového ovladače 0,33-1,25mm2 (22-16AWG) (v liště) - 24m</t>
  </si>
  <si>
    <t>Napájení okruhu vnitřních nástěnných jednotek systému VRF - Z.Č.2.1-2.3 - kabeláž CYKY 3x2,5        (v liště / trubce - včetně) - 55m</t>
  </si>
  <si>
    <t>Drátový dotykový ovladač + komunikační vedení dálkového ovladače 0,33-1,25mm2 (12-16AWG)</t>
  </si>
  <si>
    <t>Izolované 2xCu potrubí chladiva R410A (kapalina/plyn), komunikační kabeláž 0,33mm2 (22AWG), nepolární dvoucestný, kroucený pár s pevným jádrem o průměru 0,65mm, montážní, kotvící a spojovací materiál, PVC žlab nebo volné vedené v podhledu</t>
  </si>
  <si>
    <t xml:space="preserve">Jmenovitý výkon min. 5l/hod (při výtlačné výšce 1m), max. 15l/h při výtlačné výšce (při výtl. výšce 1m) 
- Hlučnost 23dB(A) při výtlaku 1m
- Napájení  230V spojeným s napájením chladící jednotky, el. příkon max. 20W 
- Tepelná ochrana 
- Snímače hladiny s bezpečnostní snímačem vysoké hladiny,
</t>
  </si>
  <si>
    <t>Napojení potrubí kondenzátu  na stávající stoupačku kanalizace - vložení odbočky DN100/40</t>
  </si>
  <si>
    <t>Sifon DN40 se suchou zápachovou uzavírkou (hydraulická kapacita min. 150l/hod) - 1ks</t>
  </si>
  <si>
    <t xml:space="preserve">Odhalení stávající stoupačky kanalizace vybouráním části zděné šachty a zednické zapravení </t>
  </si>
  <si>
    <t>REKAPITULACE ZAŘÍZENÍ  KLIMATIZACE</t>
  </si>
  <si>
    <t>ELEKTROINSTALACE</t>
  </si>
  <si>
    <t xml:space="preserve">Zařízení staveniště </t>
  </si>
  <si>
    <t>R410A</t>
  </si>
  <si>
    <t>Nástěnná jednotka 2,2kW</t>
  </si>
  <si>
    <t>Nástěnná jednotka 2,8kW</t>
  </si>
  <si>
    <t>Nástěnná jednotka 3,6kW</t>
  </si>
  <si>
    <t>Ovladač</t>
  </si>
  <si>
    <t>Rozdělovač</t>
  </si>
  <si>
    <t>Potrubí chladiva + komunikace</t>
  </si>
  <si>
    <t xml:space="preserve">Čerpadlo kondenzátu </t>
  </si>
  <si>
    <t xml:space="preserve">Plastový kanál </t>
  </si>
  <si>
    <t>Potrubí kondenzátu plastové DN40 vedené v podhledu - 40m</t>
  </si>
  <si>
    <t xml:space="preserve">SLEPÝ VÝKAZ VÝMĚR - KLIMATIZACE - SPECIFIKACE DODÁVEK A PRACÍ </t>
  </si>
  <si>
    <t>Zpracovaný soupis stavebních prací, dodávek a služeb je sestaven plně s povinnostmi zadavatele definovanými vyhláškou Ministerstva pro místní rozvoj č.230/2012 Sb. ve vztahu na požadavky zákona 137/2006 Sb. Nedílnou součástí pro ocenění díla je technická zpráva a kompletní výkresová dokumentace včetně příloh. Položka soupisu prací obsahuje popis položky jednoznačně vymezující druh a kvalitu prací, dodávky nebo služby, s případným odkazem na jiné dokumenty, jimiž jsou technické zprávy, výkresové části projektové dokumentace, technické podmínky a ostatní dokumenty dle vyhl. 499/2006 Sb. o dokumentaci staveb. Případné obchodní názvy v rozpočtu určují pouze technické parametry výrobků. Na stavbu je možné dodat výrobky s jakýmkoliv jiným obchodním názvem obdobných parametrů. Zhotovitel jako odborná firma musí prostudovat projekt a předem, před vlastní realizací upozornit projektanta na zjištěné chyby a nedostatky. Nedílnou součástí projektové dokumentace je zároveň technická zpráva a výkresová dokumentace, ze kterých je zhotovitel při stanovení nabídky povinnen vycházet.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</si>
</sst>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&quot;ks&quot;"/>
    <numFmt numFmtId="165" formatCode="#,##0.00&quot; m2&quot;"/>
    <numFmt numFmtId="166" formatCode="#,##0\ _K_č"/>
    <numFmt numFmtId="167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2">
    <xf numFmtId="0" fontId="0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13">
    <xf numFmtId="0" fontId="0" fillId="0" borderId="0" xfId="0"/>
    <xf numFmtId="0" fontId="1" fillId="0" borderId="0" xfId="1" applyFont="1"/>
    <xf numFmtId="0" fontId="3" fillId="0" borderId="0" xfId="1" applyFont="1"/>
    <xf numFmtId="0" fontId="5" fillId="0" borderId="0" xfId="1" applyFont="1"/>
    <xf numFmtId="0" fontId="3" fillId="0" borderId="0" xfId="1" applyFont="1" applyFill="1"/>
    <xf numFmtId="1" fontId="3" fillId="0" borderId="0" xfId="1" applyNumberFormat="1" applyFont="1" applyFill="1" applyBorder="1" applyProtection="1">
      <protection hidden="1"/>
    </xf>
    <xf numFmtId="0" fontId="4" fillId="0" borderId="1" xfId="1" applyNumberFormat="1" applyFont="1" applyFill="1" applyBorder="1" applyAlignment="1">
      <alignment horizontal="left"/>
    </xf>
    <xf numFmtId="0" fontId="2" fillId="0" borderId="0" xfId="1" applyFont="1"/>
    <xf numFmtId="0" fontId="5" fillId="0" borderId="0" xfId="1" applyFont="1"/>
    <xf numFmtId="0" fontId="3" fillId="0" borderId="0" xfId="1" applyFont="1" applyFill="1"/>
    <xf numFmtId="1" fontId="3" fillId="0" borderId="0" xfId="1" applyNumberFormat="1" applyFont="1" applyFill="1" applyBorder="1" applyProtection="1">
      <protection hidden="1"/>
    </xf>
    <xf numFmtId="0" fontId="1" fillId="2" borderId="0" xfId="1" applyFont="1" applyFill="1"/>
    <xf numFmtId="0" fontId="3" fillId="0" borderId="0" xfId="1" applyFont="1" applyAlignment="1">
      <alignment horizontal="left"/>
    </xf>
    <xf numFmtId="10" fontId="3" fillId="0" borderId="0" xfId="1" applyNumberFormat="1" applyFont="1" applyAlignment="1">
      <alignment horizontal="left"/>
    </xf>
    <xf numFmtId="0" fontId="3" fillId="0" borderId="0" xfId="1" applyFont="1"/>
    <xf numFmtId="0" fontId="3" fillId="0" borderId="0" xfId="1" applyFont="1"/>
    <xf numFmtId="0" fontId="3" fillId="0" borderId="1" xfId="1" applyNumberFormat="1" applyFont="1" applyBorder="1"/>
    <xf numFmtId="0" fontId="1" fillId="0" borderId="0" xfId="1" applyFont="1" applyAlignment="1">
      <alignment horizontal="left"/>
    </xf>
    <xf numFmtId="0" fontId="1" fillId="2" borderId="0" xfId="1" applyFont="1" applyFill="1" applyAlignment="1">
      <alignment horizontal="left"/>
    </xf>
    <xf numFmtId="10" fontId="3" fillId="2" borderId="0" xfId="1" applyNumberFormat="1" applyFont="1" applyFill="1" applyAlignment="1">
      <alignment horizontal="left"/>
    </xf>
    <xf numFmtId="0" fontId="3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166" fontId="3" fillId="0" borderId="0" xfId="1" applyNumberFormat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1" fillId="3" borderId="0" xfId="1" applyFont="1" applyFill="1" applyBorder="1" applyAlignment="1">
      <alignment horizontal="left"/>
    </xf>
    <xf numFmtId="0" fontId="3" fillId="3" borderId="1" xfId="1" applyFont="1" applyFill="1" applyBorder="1" applyAlignment="1">
      <alignment horizontal="center" vertical="center"/>
    </xf>
    <xf numFmtId="166" fontId="3" fillId="3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/>
    </xf>
    <xf numFmtId="166" fontId="3" fillId="0" borderId="1" xfId="1" applyNumberFormat="1" applyFont="1" applyBorder="1" applyAlignment="1">
      <alignment horizontal="center" vertical="center"/>
    </xf>
    <xf numFmtId="0" fontId="3" fillId="3" borderId="3" xfId="1" applyFont="1" applyFill="1" applyBorder="1" applyAlignment="1">
      <alignment horizontal="left"/>
    </xf>
    <xf numFmtId="0" fontId="3" fillId="3" borderId="4" xfId="1" applyFont="1" applyFill="1" applyBorder="1" applyAlignment="1"/>
    <xf numFmtId="0" fontId="3" fillId="0" borderId="5" xfId="1" applyFont="1" applyBorder="1" applyAlignment="1">
      <alignment horizontal="left"/>
    </xf>
    <xf numFmtId="0" fontId="3" fillId="0" borderId="5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1" fontId="3" fillId="0" borderId="1" xfId="1" applyNumberFormat="1" applyFont="1" applyBorder="1" applyAlignment="1">
      <alignment horizontal="center" vertical="center"/>
    </xf>
    <xf numFmtId="0" fontId="1" fillId="2" borderId="0" xfId="1" applyFont="1" applyFill="1" applyAlignment="1">
      <alignment horizontal="center" vertical="center"/>
    </xf>
    <xf numFmtId="164" fontId="3" fillId="2" borderId="0" xfId="1" applyNumberFormat="1" applyFont="1" applyFill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" fontId="3" fillId="0" borderId="5" xfId="1" applyNumberFormat="1" applyFont="1" applyBorder="1" applyAlignment="1">
      <alignment horizontal="center" vertical="center"/>
    </xf>
    <xf numFmtId="0" fontId="3" fillId="3" borderId="4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67" fontId="3" fillId="0" borderId="1" xfId="1" applyNumberFormat="1" applyFont="1" applyFill="1" applyBorder="1" applyAlignment="1">
      <alignment horizontal="center" vertical="center"/>
    </xf>
    <xf numFmtId="1" fontId="3" fillId="2" borderId="0" xfId="1" applyNumberFormat="1" applyFont="1" applyFill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66" fontId="3" fillId="2" borderId="0" xfId="1" applyNumberFormat="1" applyFont="1" applyFill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0" fontId="8" fillId="3" borderId="0" xfId="1" applyFont="1" applyFill="1" applyBorder="1" applyAlignment="1">
      <alignment horizontal="left" vertical="center"/>
    </xf>
    <xf numFmtId="0" fontId="1" fillId="3" borderId="0" xfId="1" applyFont="1" applyFill="1" applyBorder="1" applyAlignment="1">
      <alignment horizontal="left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horizontal="left" vertical="center"/>
    </xf>
    <xf numFmtId="0" fontId="3" fillId="0" borderId="1" xfId="1" applyNumberFormat="1" applyFont="1" applyBorder="1" applyAlignment="1">
      <alignment vertical="center"/>
    </xf>
    <xf numFmtId="0" fontId="3" fillId="0" borderId="1" xfId="1" applyNumberFormat="1" applyFont="1" applyFill="1" applyBorder="1" applyAlignment="1">
      <alignment vertical="center"/>
    </xf>
    <xf numFmtId="0" fontId="3" fillId="0" borderId="1" xfId="1" applyNumberFormat="1" applyFont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left" vertical="center"/>
    </xf>
    <xf numFmtId="0" fontId="3" fillId="3" borderId="0" xfId="1" applyFont="1" applyFill="1" applyBorder="1" applyAlignment="1">
      <alignment horizontal="left" vertical="center"/>
    </xf>
    <xf numFmtId="166" fontId="3" fillId="3" borderId="0" xfId="1" applyNumberFormat="1" applyFont="1" applyFill="1" applyBorder="1" applyAlignment="1">
      <alignment horizontal="left" vertical="center"/>
    </xf>
    <xf numFmtId="165" fontId="3" fillId="3" borderId="0" xfId="1" applyNumberFormat="1" applyFont="1" applyFill="1" applyBorder="1" applyAlignment="1">
      <alignment horizontal="left" vertical="center"/>
    </xf>
    <xf numFmtId="0" fontId="3" fillId="3" borderId="0" xfId="1" applyFont="1" applyFill="1" applyAlignment="1">
      <alignment horizontal="left" vertical="center"/>
    </xf>
    <xf numFmtId="165" fontId="3" fillId="0" borderId="3" xfId="1" applyNumberFormat="1" applyFont="1" applyFill="1" applyBorder="1" applyAlignment="1">
      <alignment horizontal="left"/>
    </xf>
    <xf numFmtId="164" fontId="3" fillId="3" borderId="0" xfId="1" applyNumberFormat="1" applyFont="1" applyFill="1" applyBorder="1" applyAlignment="1">
      <alignment horizontal="left" vertical="center"/>
    </xf>
    <xf numFmtId="164" fontId="3" fillId="0" borderId="3" xfId="1" applyNumberFormat="1" applyFont="1" applyFill="1" applyBorder="1" applyAlignment="1">
      <alignment horizontal="left"/>
    </xf>
    <xf numFmtId="0" fontId="3" fillId="2" borderId="1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3" fillId="2" borderId="0" xfId="1" applyFont="1" applyFill="1" applyBorder="1" applyAlignment="1">
      <alignment horizontal="left"/>
    </xf>
    <xf numFmtId="1" fontId="3" fillId="2" borderId="0" xfId="1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>
      <alignment horizontal="center" vertical="center"/>
    </xf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vertical="center"/>
    </xf>
    <xf numFmtId="0" fontId="3" fillId="2" borderId="0" xfId="1" applyFont="1" applyFill="1" applyBorder="1" applyAlignment="1" applyProtection="1">
      <alignment vertical="top"/>
    </xf>
    <xf numFmtId="0" fontId="3" fillId="2" borderId="0" xfId="1" applyNumberFormat="1" applyFont="1" applyFill="1" applyBorder="1" applyAlignment="1">
      <alignment horizontal="center" vertical="center"/>
    </xf>
    <xf numFmtId="166" fontId="3" fillId="2" borderId="0" xfId="1" applyNumberFormat="1" applyFont="1" applyFill="1" applyBorder="1" applyAlignment="1" applyProtection="1">
      <alignment horizontal="center" vertical="center"/>
      <protection hidden="1"/>
    </xf>
    <xf numFmtId="3" fontId="3" fillId="2" borderId="0" xfId="1" applyNumberFormat="1" applyFont="1" applyFill="1" applyBorder="1" applyAlignment="1" applyProtection="1">
      <alignment horizontal="center" vertical="center"/>
      <protection hidden="1"/>
    </xf>
    <xf numFmtId="1" fontId="3" fillId="2" borderId="0" xfId="1" applyNumberFormat="1" applyFont="1" applyFill="1" applyBorder="1" applyAlignment="1" applyProtection="1">
      <alignment horizontal="center" vertical="center"/>
      <protection hidden="1"/>
    </xf>
    <xf numFmtId="0" fontId="3" fillId="2" borderId="0" xfId="1" applyNumberFormat="1" applyFont="1" applyFill="1" applyBorder="1" applyAlignment="1">
      <alignment vertical="center"/>
    </xf>
    <xf numFmtId="0" fontId="4" fillId="2" borderId="0" xfId="1" applyNumberFormat="1" applyFont="1" applyFill="1" applyBorder="1"/>
    <xf numFmtId="0" fontId="3" fillId="2" borderId="0" xfId="1" applyNumberFormat="1" applyFont="1" applyFill="1" applyBorder="1"/>
    <xf numFmtId="0" fontId="4" fillId="0" borderId="1" xfId="1" applyFont="1" applyBorder="1"/>
    <xf numFmtId="0" fontId="4" fillId="0" borderId="0" xfId="1" applyFont="1"/>
    <xf numFmtId="0" fontId="3" fillId="0" borderId="1" xfId="1" applyNumberFormat="1" applyFont="1" applyBorder="1" applyAlignment="1">
      <alignment wrapText="1"/>
    </xf>
    <xf numFmtId="0" fontId="3" fillId="2" borderId="1" xfId="1" applyFont="1" applyFill="1" applyBorder="1" applyAlignment="1">
      <alignment horizontal="left" vertical="top" wrapText="1"/>
    </xf>
    <xf numFmtId="3" fontId="3" fillId="2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3" fontId="3" fillId="4" borderId="5" xfId="1" applyNumberFormat="1" applyFont="1" applyFill="1" applyBorder="1" applyAlignment="1">
      <alignment horizontal="center" vertical="center"/>
    </xf>
    <xf numFmtId="3" fontId="3" fillId="3" borderId="1" xfId="1" applyNumberFormat="1" applyFont="1" applyFill="1" applyBorder="1" applyAlignment="1">
      <alignment horizontal="center" vertical="center"/>
    </xf>
    <xf numFmtId="3" fontId="4" fillId="3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top" wrapText="1"/>
    </xf>
    <xf numFmtId="0" fontId="3" fillId="0" borderId="1" xfId="1" applyNumberFormat="1" applyFont="1" applyBorder="1" applyAlignment="1">
      <alignment horizontal="left" vertical="top" wrapText="1"/>
    </xf>
    <xf numFmtId="0" fontId="4" fillId="3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vertical="top" wrapText="1"/>
    </xf>
    <xf numFmtId="0" fontId="1" fillId="2" borderId="0" xfId="1" applyFont="1" applyFill="1" applyBorder="1" applyAlignment="1">
      <alignment horizontal="center" vertical="center"/>
    </xf>
    <xf numFmtId="0" fontId="3" fillId="0" borderId="1" xfId="1" applyFont="1" applyBorder="1"/>
    <xf numFmtId="0" fontId="1" fillId="3" borderId="0" xfId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vertical="center"/>
    </xf>
    <xf numFmtId="0" fontId="3" fillId="0" borderId="0" xfId="1" applyNumberFormat="1" applyFont="1" applyBorder="1"/>
    <xf numFmtId="167" fontId="3" fillId="0" borderId="0" xfId="1" applyNumberFormat="1" applyFont="1" applyFill="1" applyBorder="1" applyAlignment="1">
      <alignment horizontal="center" vertical="center"/>
    </xf>
    <xf numFmtId="0" fontId="3" fillId="0" borderId="0" xfId="1" applyNumberFormat="1" applyFont="1" applyFill="1" applyBorder="1" applyAlignment="1">
      <alignment horizontal="center" vertical="center"/>
    </xf>
    <xf numFmtId="166" fontId="3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wrapText="1"/>
    </xf>
    <xf numFmtId="0" fontId="3" fillId="0" borderId="1" xfId="1" applyFont="1" applyBorder="1" applyAlignment="1">
      <alignment horizontal="center" vertical="center"/>
    </xf>
    <xf numFmtId="1" fontId="3" fillId="0" borderId="10" xfId="1" applyNumberFormat="1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3" fontId="3" fillId="0" borderId="8" xfId="1" applyNumberFormat="1" applyFont="1" applyBorder="1" applyAlignment="1">
      <alignment horizontal="center" vertical="center"/>
    </xf>
    <xf numFmtId="0" fontId="3" fillId="0" borderId="1" xfId="1" applyNumberFormat="1" applyFont="1" applyFill="1" applyBorder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2" borderId="1" xfId="1" applyFont="1" applyFill="1" applyBorder="1" applyAlignment="1">
      <alignment vertical="center" wrapText="1"/>
    </xf>
    <xf numFmtId="167" fontId="3" fillId="0" borderId="0" xfId="1" applyNumberFormat="1" applyFont="1"/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/>
    <xf numFmtId="3" fontId="3" fillId="0" borderId="1" xfId="1" applyNumberFormat="1" applyFont="1" applyBorder="1" applyAlignment="1">
      <alignment horizontal="center" vertical="center"/>
    </xf>
    <xf numFmtId="0" fontId="3" fillId="0" borderId="7" xfId="1" applyNumberFormat="1" applyFont="1" applyFill="1" applyBorder="1" applyAlignment="1">
      <alignment horizontal="center" vertical="center"/>
    </xf>
    <xf numFmtId="166" fontId="3" fillId="0" borderId="8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0" borderId="4" xfId="1" applyNumberFormat="1" applyFont="1" applyBorder="1" applyAlignment="1">
      <alignment horizontal="center" vertical="center"/>
    </xf>
    <xf numFmtId="0" fontId="3" fillId="0" borderId="4" xfId="1" applyNumberFormat="1" applyFont="1" applyBorder="1" applyAlignment="1">
      <alignment vertical="center"/>
    </xf>
    <xf numFmtId="0" fontId="3" fillId="0" borderId="4" xfId="1" applyFont="1" applyBorder="1" applyAlignment="1"/>
    <xf numFmtId="1" fontId="3" fillId="0" borderId="7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vertical="center"/>
    </xf>
    <xf numFmtId="0" fontId="4" fillId="0" borderId="8" xfId="1" applyNumberFormat="1" applyFont="1" applyFill="1" applyBorder="1" applyAlignment="1">
      <alignment horizontal="left"/>
    </xf>
    <xf numFmtId="0" fontId="3" fillId="0" borderId="0" xfId="1" applyFont="1" applyBorder="1"/>
    <xf numFmtId="0" fontId="3" fillId="0" borderId="0" xfId="1" applyNumberFormat="1" applyFont="1" applyFill="1" applyBorder="1" applyAlignment="1">
      <alignment vertical="center"/>
    </xf>
    <xf numFmtId="0" fontId="4" fillId="0" borderId="0" xfId="1" applyNumberFormat="1" applyFont="1" applyFill="1" applyBorder="1" applyAlignment="1">
      <alignment horizontal="left"/>
    </xf>
    <xf numFmtId="1" fontId="3" fillId="0" borderId="0" xfId="1" applyNumberFormat="1" applyFont="1" applyFill="1" applyBorder="1" applyAlignment="1">
      <alignment horizontal="center" vertical="center"/>
    </xf>
    <xf numFmtId="3" fontId="3" fillId="0" borderId="1" xfId="1" applyNumberFormat="1" applyFont="1" applyBorder="1" applyAlignment="1">
      <alignment vertical="center"/>
    </xf>
    <xf numFmtId="0" fontId="3" fillId="0" borderId="1" xfId="1" applyNumberFormat="1" applyFont="1" applyBorder="1" applyAlignment="1">
      <alignment horizontal="center" vertical="center" wrapText="1"/>
    </xf>
    <xf numFmtId="0" fontId="3" fillId="0" borderId="1" xfId="1" applyNumberFormat="1" applyFont="1" applyBorder="1" applyAlignment="1">
      <alignment horizontal="left" vertical="center" wrapText="1"/>
    </xf>
    <xf numFmtId="0" fontId="3" fillId="0" borderId="1" xfId="1" applyNumberFormat="1" applyFont="1" applyBorder="1" applyAlignment="1">
      <alignment vertical="center" wrapText="1"/>
    </xf>
    <xf numFmtId="0" fontId="3" fillId="0" borderId="5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1" fontId="3" fillId="0" borderId="5" xfId="1" applyNumberFormat="1" applyFont="1" applyBorder="1" applyAlignment="1">
      <alignment horizontal="center" vertical="center"/>
    </xf>
    <xf numFmtId="1" fontId="3" fillId="0" borderId="8" xfId="1" applyNumberFormat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/>
    </xf>
    <xf numFmtId="0" fontId="3" fillId="2" borderId="5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1" fillId="0" borderId="11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6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/>
    </xf>
    <xf numFmtId="3" fontId="3" fillId="0" borderId="12" xfId="1" applyNumberFormat="1" applyFont="1" applyBorder="1" applyAlignment="1">
      <alignment horizontal="center" vertical="center"/>
    </xf>
    <xf numFmtId="3" fontId="3" fillId="0" borderId="13" xfId="1" applyNumberFormat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horizontal="center" vertical="center"/>
    </xf>
    <xf numFmtId="3" fontId="3" fillId="0" borderId="15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7" xfId="1" applyNumberFormat="1" applyFont="1" applyBorder="1" applyAlignment="1">
      <alignment horizontal="center" vertical="center"/>
    </xf>
    <xf numFmtId="3" fontId="3" fillId="0" borderId="9" xfId="1" applyNumberFormat="1" applyFont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3" fillId="0" borderId="4" xfId="1" applyNumberFormat="1" applyFont="1" applyFill="1" applyBorder="1" applyAlignment="1">
      <alignment horizontal="center" vertical="center"/>
    </xf>
    <xf numFmtId="0" fontId="3" fillId="0" borderId="3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2" borderId="0" xfId="1" applyFont="1" applyFill="1" applyBorder="1" applyAlignment="1">
      <alignment horizontal="justify" vertical="justify" wrapText="1"/>
    </xf>
    <xf numFmtId="0" fontId="1" fillId="3" borderId="1" xfId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/>
    </xf>
    <xf numFmtId="0" fontId="1" fillId="3" borderId="4" xfId="1" applyFont="1" applyFill="1" applyBorder="1" applyAlignment="1">
      <alignment horizontal="center"/>
    </xf>
    <xf numFmtId="0" fontId="2" fillId="0" borderId="0" xfId="1" applyNumberFormat="1" applyFont="1" applyBorder="1" applyAlignment="1">
      <alignment horizontal="left"/>
    </xf>
    <xf numFmtId="0" fontId="1" fillId="3" borderId="1" xfId="1" applyFont="1" applyFill="1" applyBorder="1" applyAlignment="1">
      <alignment horizontal="left"/>
    </xf>
    <xf numFmtId="3" fontId="4" fillId="3" borderId="1" xfId="1" applyNumberFormat="1" applyFont="1" applyFill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3" fillId="0" borderId="1" xfId="1" applyNumberFormat="1" applyFont="1" applyFill="1" applyBorder="1" applyAlignment="1">
      <alignment horizontal="center" vertical="center"/>
    </xf>
    <xf numFmtId="1" fontId="3" fillId="0" borderId="5" xfId="1" applyNumberFormat="1" applyFont="1" applyFill="1" applyBorder="1" applyAlignment="1">
      <alignment horizontal="center" vertical="center"/>
    </xf>
    <xf numFmtId="1" fontId="3" fillId="0" borderId="10" xfId="1" applyNumberFormat="1" applyFont="1" applyFill="1" applyBorder="1" applyAlignment="1">
      <alignment horizontal="center" vertical="center"/>
    </xf>
    <xf numFmtId="1" fontId="3" fillId="0" borderId="8" xfId="1" applyNumberFormat="1" applyFont="1" applyFill="1" applyBorder="1" applyAlignment="1">
      <alignment horizontal="center" vertical="center"/>
    </xf>
    <xf numFmtId="0" fontId="3" fillId="0" borderId="5" xfId="1" applyNumberFormat="1" applyFont="1" applyFill="1" applyBorder="1" applyAlignment="1">
      <alignment horizontal="center" vertical="center"/>
    </xf>
    <xf numFmtId="0" fontId="3" fillId="0" borderId="10" xfId="1" applyNumberFormat="1" applyFont="1" applyFill="1" applyBorder="1" applyAlignment="1">
      <alignment horizontal="center" vertical="center"/>
    </xf>
    <xf numFmtId="0" fontId="3" fillId="0" borderId="8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1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/>
    </xf>
    <xf numFmtId="1" fontId="3" fillId="0" borderId="1" xfId="1" applyNumberFormat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top" wrapText="1"/>
    </xf>
  </cellXfs>
  <cellStyles count="22">
    <cellStyle name="Normal_PRISLISTA-VE" xfId="3"/>
    <cellStyle name="Normální" xfId="0" builtinId="0"/>
    <cellStyle name="normální 10 2" xfId="5"/>
    <cellStyle name="normální 10 3" xfId="6"/>
    <cellStyle name="normální 10 4" xfId="7"/>
    <cellStyle name="normální 10 5" xfId="8"/>
    <cellStyle name="normální 10 6" xfId="9"/>
    <cellStyle name="normální 11 2" xfId="10"/>
    <cellStyle name="normální 11 3" xfId="11"/>
    <cellStyle name="normální 11 4" xfId="12"/>
    <cellStyle name="normální 11 5" xfId="13"/>
    <cellStyle name="normální 11 6" xfId="14"/>
    <cellStyle name="normální 2" xfId="2"/>
    <cellStyle name="normální 2 2" xfId="15"/>
    <cellStyle name="normální 3" xfId="4"/>
    <cellStyle name="normální 3 2" xfId="19"/>
    <cellStyle name="normální 3 2 2" xfId="21"/>
    <cellStyle name="normální 38" xfId="16"/>
    <cellStyle name="normální 39" xfId="17"/>
    <cellStyle name="normální 39 2" xfId="18"/>
    <cellStyle name="normální 4" xfId="20"/>
    <cellStyle name="normální_cenikdvořák (version 2)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3"/>
  <sheetViews>
    <sheetView tabSelected="1" zoomScale="150" zoomScaleNormal="150" workbookViewId="0">
      <pane ySplit="12" topLeftCell="A25" activePane="bottomLeft" state="frozen"/>
      <selection pane="bottomLeft" activeCell="A29" sqref="A29:K36"/>
    </sheetView>
  </sheetViews>
  <sheetFormatPr defaultRowHeight="12.75" x14ac:dyDescent="0.2"/>
  <cols>
    <col min="1" max="1" width="3.5703125" style="24" customWidth="1"/>
    <col min="2" max="3" width="6.5703125" style="24" customWidth="1"/>
    <col min="4" max="4" width="12.140625" style="21" customWidth="1"/>
    <col min="5" max="5" width="66.85546875" style="1" customWidth="1"/>
    <col min="6" max="6" width="5" style="51" customWidth="1"/>
    <col min="7" max="7" width="4.28515625" style="22" customWidth="1"/>
    <col min="8" max="8" width="6.7109375" style="22" customWidth="1"/>
    <col min="9" max="9" width="8.5703125" style="23" customWidth="1"/>
    <col min="10" max="10" width="6.140625" style="22" customWidth="1"/>
    <col min="11" max="11" width="8.28515625" style="22" customWidth="1"/>
    <col min="12" max="13" width="7.42578125" style="1" customWidth="1"/>
    <col min="14" max="14" width="9.140625" style="1"/>
    <col min="15" max="19" width="11.42578125" style="1" bestFit="1" customWidth="1"/>
    <col min="20" max="21" width="11.28515625" style="1" customWidth="1"/>
    <col min="22" max="24" width="9.140625" style="1"/>
    <col min="25" max="25" width="11.28515625" style="1" bestFit="1" customWidth="1"/>
    <col min="26" max="254" width="9.140625" style="1"/>
    <col min="255" max="255" width="4.5703125" style="1" customWidth="1"/>
    <col min="256" max="256" width="14" style="1" customWidth="1"/>
    <col min="257" max="257" width="27.28515625" style="1" customWidth="1"/>
    <col min="258" max="258" width="0.7109375" style="1" customWidth="1"/>
    <col min="259" max="259" width="70.140625" style="1" customWidth="1"/>
    <col min="260" max="260" width="6.42578125" style="1" customWidth="1"/>
    <col min="261" max="261" width="5" style="1" customWidth="1"/>
    <col min="262" max="262" width="7.28515625" style="1" customWidth="1"/>
    <col min="263" max="263" width="7.7109375" style="1" customWidth="1"/>
    <col min="264" max="264" width="9.140625" style="1"/>
    <col min="265" max="266" width="11.28515625" style="1" bestFit="1" customWidth="1"/>
    <col min="267" max="267" width="11.42578125" style="1" customWidth="1"/>
    <col min="268" max="270" width="9.140625" style="1"/>
    <col min="271" max="275" width="11.42578125" style="1" bestFit="1" customWidth="1"/>
    <col min="276" max="277" width="11.28515625" style="1" customWidth="1"/>
    <col min="278" max="280" width="9.140625" style="1"/>
    <col min="281" max="281" width="11.28515625" style="1" bestFit="1" customWidth="1"/>
    <col min="282" max="510" width="9.140625" style="1"/>
    <col min="511" max="511" width="4.5703125" style="1" customWidth="1"/>
    <col min="512" max="512" width="14" style="1" customWidth="1"/>
    <col min="513" max="513" width="27.28515625" style="1" customWidth="1"/>
    <col min="514" max="514" width="0.7109375" style="1" customWidth="1"/>
    <col min="515" max="515" width="70.140625" style="1" customWidth="1"/>
    <col min="516" max="516" width="6.42578125" style="1" customWidth="1"/>
    <col min="517" max="517" width="5" style="1" customWidth="1"/>
    <col min="518" max="518" width="7.28515625" style="1" customWidth="1"/>
    <col min="519" max="519" width="7.7109375" style="1" customWidth="1"/>
    <col min="520" max="520" width="9.140625" style="1"/>
    <col min="521" max="522" width="11.28515625" style="1" bestFit="1" customWidth="1"/>
    <col min="523" max="523" width="11.42578125" style="1" customWidth="1"/>
    <col min="524" max="526" width="9.140625" style="1"/>
    <col min="527" max="531" width="11.42578125" style="1" bestFit="1" customWidth="1"/>
    <col min="532" max="533" width="11.28515625" style="1" customWidth="1"/>
    <col min="534" max="536" width="9.140625" style="1"/>
    <col min="537" max="537" width="11.28515625" style="1" bestFit="1" customWidth="1"/>
    <col min="538" max="766" width="9.140625" style="1"/>
    <col min="767" max="767" width="4.5703125" style="1" customWidth="1"/>
    <col min="768" max="768" width="14" style="1" customWidth="1"/>
    <col min="769" max="769" width="27.28515625" style="1" customWidth="1"/>
    <col min="770" max="770" width="0.7109375" style="1" customWidth="1"/>
    <col min="771" max="771" width="70.140625" style="1" customWidth="1"/>
    <col min="772" max="772" width="6.42578125" style="1" customWidth="1"/>
    <col min="773" max="773" width="5" style="1" customWidth="1"/>
    <col min="774" max="774" width="7.28515625" style="1" customWidth="1"/>
    <col min="775" max="775" width="7.7109375" style="1" customWidth="1"/>
    <col min="776" max="776" width="9.140625" style="1"/>
    <col min="777" max="778" width="11.28515625" style="1" bestFit="1" customWidth="1"/>
    <col min="779" max="779" width="11.42578125" style="1" customWidth="1"/>
    <col min="780" max="782" width="9.140625" style="1"/>
    <col min="783" max="787" width="11.42578125" style="1" bestFit="1" customWidth="1"/>
    <col min="788" max="789" width="11.28515625" style="1" customWidth="1"/>
    <col min="790" max="792" width="9.140625" style="1"/>
    <col min="793" max="793" width="11.28515625" style="1" bestFit="1" customWidth="1"/>
    <col min="794" max="1022" width="9.140625" style="1"/>
    <col min="1023" max="1023" width="4.5703125" style="1" customWidth="1"/>
    <col min="1024" max="1024" width="14" style="1" customWidth="1"/>
    <col min="1025" max="1025" width="27.28515625" style="1" customWidth="1"/>
    <col min="1026" max="1026" width="0.7109375" style="1" customWidth="1"/>
    <col min="1027" max="1027" width="70.140625" style="1" customWidth="1"/>
    <col min="1028" max="1028" width="6.42578125" style="1" customWidth="1"/>
    <col min="1029" max="1029" width="5" style="1" customWidth="1"/>
    <col min="1030" max="1030" width="7.28515625" style="1" customWidth="1"/>
    <col min="1031" max="1031" width="7.7109375" style="1" customWidth="1"/>
    <col min="1032" max="1032" width="9.140625" style="1"/>
    <col min="1033" max="1034" width="11.28515625" style="1" bestFit="1" customWidth="1"/>
    <col min="1035" max="1035" width="11.42578125" style="1" customWidth="1"/>
    <col min="1036" max="1038" width="9.140625" style="1"/>
    <col min="1039" max="1043" width="11.42578125" style="1" bestFit="1" customWidth="1"/>
    <col min="1044" max="1045" width="11.28515625" style="1" customWidth="1"/>
    <col min="1046" max="1048" width="9.140625" style="1"/>
    <col min="1049" max="1049" width="11.28515625" style="1" bestFit="1" customWidth="1"/>
    <col min="1050" max="1278" width="9.140625" style="1"/>
    <col min="1279" max="1279" width="4.5703125" style="1" customWidth="1"/>
    <col min="1280" max="1280" width="14" style="1" customWidth="1"/>
    <col min="1281" max="1281" width="27.28515625" style="1" customWidth="1"/>
    <col min="1282" max="1282" width="0.7109375" style="1" customWidth="1"/>
    <col min="1283" max="1283" width="70.140625" style="1" customWidth="1"/>
    <col min="1284" max="1284" width="6.42578125" style="1" customWidth="1"/>
    <col min="1285" max="1285" width="5" style="1" customWidth="1"/>
    <col min="1286" max="1286" width="7.28515625" style="1" customWidth="1"/>
    <col min="1287" max="1287" width="7.7109375" style="1" customWidth="1"/>
    <col min="1288" max="1288" width="9.140625" style="1"/>
    <col min="1289" max="1290" width="11.28515625" style="1" bestFit="1" customWidth="1"/>
    <col min="1291" max="1291" width="11.42578125" style="1" customWidth="1"/>
    <col min="1292" max="1294" width="9.140625" style="1"/>
    <col min="1295" max="1299" width="11.42578125" style="1" bestFit="1" customWidth="1"/>
    <col min="1300" max="1301" width="11.28515625" style="1" customWidth="1"/>
    <col min="1302" max="1304" width="9.140625" style="1"/>
    <col min="1305" max="1305" width="11.28515625" style="1" bestFit="1" customWidth="1"/>
    <col min="1306" max="1534" width="9.140625" style="1"/>
    <col min="1535" max="1535" width="4.5703125" style="1" customWidth="1"/>
    <col min="1536" max="1536" width="14" style="1" customWidth="1"/>
    <col min="1537" max="1537" width="27.28515625" style="1" customWidth="1"/>
    <col min="1538" max="1538" width="0.7109375" style="1" customWidth="1"/>
    <col min="1539" max="1539" width="70.140625" style="1" customWidth="1"/>
    <col min="1540" max="1540" width="6.42578125" style="1" customWidth="1"/>
    <col min="1541" max="1541" width="5" style="1" customWidth="1"/>
    <col min="1542" max="1542" width="7.28515625" style="1" customWidth="1"/>
    <col min="1543" max="1543" width="7.7109375" style="1" customWidth="1"/>
    <col min="1544" max="1544" width="9.140625" style="1"/>
    <col min="1545" max="1546" width="11.28515625" style="1" bestFit="1" customWidth="1"/>
    <col min="1547" max="1547" width="11.42578125" style="1" customWidth="1"/>
    <col min="1548" max="1550" width="9.140625" style="1"/>
    <col min="1551" max="1555" width="11.42578125" style="1" bestFit="1" customWidth="1"/>
    <col min="1556" max="1557" width="11.28515625" style="1" customWidth="1"/>
    <col min="1558" max="1560" width="9.140625" style="1"/>
    <col min="1561" max="1561" width="11.28515625" style="1" bestFit="1" customWidth="1"/>
    <col min="1562" max="1790" width="9.140625" style="1"/>
    <col min="1791" max="1791" width="4.5703125" style="1" customWidth="1"/>
    <col min="1792" max="1792" width="14" style="1" customWidth="1"/>
    <col min="1793" max="1793" width="27.28515625" style="1" customWidth="1"/>
    <col min="1794" max="1794" width="0.7109375" style="1" customWidth="1"/>
    <col min="1795" max="1795" width="70.140625" style="1" customWidth="1"/>
    <col min="1796" max="1796" width="6.42578125" style="1" customWidth="1"/>
    <col min="1797" max="1797" width="5" style="1" customWidth="1"/>
    <col min="1798" max="1798" width="7.28515625" style="1" customWidth="1"/>
    <col min="1799" max="1799" width="7.7109375" style="1" customWidth="1"/>
    <col min="1800" max="1800" width="9.140625" style="1"/>
    <col min="1801" max="1802" width="11.28515625" style="1" bestFit="1" customWidth="1"/>
    <col min="1803" max="1803" width="11.42578125" style="1" customWidth="1"/>
    <col min="1804" max="1806" width="9.140625" style="1"/>
    <col min="1807" max="1811" width="11.42578125" style="1" bestFit="1" customWidth="1"/>
    <col min="1812" max="1813" width="11.28515625" style="1" customWidth="1"/>
    <col min="1814" max="1816" width="9.140625" style="1"/>
    <col min="1817" max="1817" width="11.28515625" style="1" bestFit="1" customWidth="1"/>
    <col min="1818" max="2046" width="9.140625" style="1"/>
    <col min="2047" max="2047" width="4.5703125" style="1" customWidth="1"/>
    <col min="2048" max="2048" width="14" style="1" customWidth="1"/>
    <col min="2049" max="2049" width="27.28515625" style="1" customWidth="1"/>
    <col min="2050" max="2050" width="0.7109375" style="1" customWidth="1"/>
    <col min="2051" max="2051" width="70.140625" style="1" customWidth="1"/>
    <col min="2052" max="2052" width="6.42578125" style="1" customWidth="1"/>
    <col min="2053" max="2053" width="5" style="1" customWidth="1"/>
    <col min="2054" max="2054" width="7.28515625" style="1" customWidth="1"/>
    <col min="2055" max="2055" width="7.7109375" style="1" customWidth="1"/>
    <col min="2056" max="2056" width="9.140625" style="1"/>
    <col min="2057" max="2058" width="11.28515625" style="1" bestFit="1" customWidth="1"/>
    <col min="2059" max="2059" width="11.42578125" style="1" customWidth="1"/>
    <col min="2060" max="2062" width="9.140625" style="1"/>
    <col min="2063" max="2067" width="11.42578125" style="1" bestFit="1" customWidth="1"/>
    <col min="2068" max="2069" width="11.28515625" style="1" customWidth="1"/>
    <col min="2070" max="2072" width="9.140625" style="1"/>
    <col min="2073" max="2073" width="11.28515625" style="1" bestFit="1" customWidth="1"/>
    <col min="2074" max="2302" width="9.140625" style="1"/>
    <col min="2303" max="2303" width="4.5703125" style="1" customWidth="1"/>
    <col min="2304" max="2304" width="14" style="1" customWidth="1"/>
    <col min="2305" max="2305" width="27.28515625" style="1" customWidth="1"/>
    <col min="2306" max="2306" width="0.7109375" style="1" customWidth="1"/>
    <col min="2307" max="2307" width="70.140625" style="1" customWidth="1"/>
    <col min="2308" max="2308" width="6.42578125" style="1" customWidth="1"/>
    <col min="2309" max="2309" width="5" style="1" customWidth="1"/>
    <col min="2310" max="2310" width="7.28515625" style="1" customWidth="1"/>
    <col min="2311" max="2311" width="7.7109375" style="1" customWidth="1"/>
    <col min="2312" max="2312" width="9.140625" style="1"/>
    <col min="2313" max="2314" width="11.28515625" style="1" bestFit="1" customWidth="1"/>
    <col min="2315" max="2315" width="11.42578125" style="1" customWidth="1"/>
    <col min="2316" max="2318" width="9.140625" style="1"/>
    <col min="2319" max="2323" width="11.42578125" style="1" bestFit="1" customWidth="1"/>
    <col min="2324" max="2325" width="11.28515625" style="1" customWidth="1"/>
    <col min="2326" max="2328" width="9.140625" style="1"/>
    <col min="2329" max="2329" width="11.28515625" style="1" bestFit="1" customWidth="1"/>
    <col min="2330" max="2558" width="9.140625" style="1"/>
    <col min="2559" max="2559" width="4.5703125" style="1" customWidth="1"/>
    <col min="2560" max="2560" width="14" style="1" customWidth="1"/>
    <col min="2561" max="2561" width="27.28515625" style="1" customWidth="1"/>
    <col min="2562" max="2562" width="0.7109375" style="1" customWidth="1"/>
    <col min="2563" max="2563" width="70.140625" style="1" customWidth="1"/>
    <col min="2564" max="2564" width="6.42578125" style="1" customWidth="1"/>
    <col min="2565" max="2565" width="5" style="1" customWidth="1"/>
    <col min="2566" max="2566" width="7.28515625" style="1" customWidth="1"/>
    <col min="2567" max="2567" width="7.7109375" style="1" customWidth="1"/>
    <col min="2568" max="2568" width="9.140625" style="1"/>
    <col min="2569" max="2570" width="11.28515625" style="1" bestFit="1" customWidth="1"/>
    <col min="2571" max="2571" width="11.42578125" style="1" customWidth="1"/>
    <col min="2572" max="2574" width="9.140625" style="1"/>
    <col min="2575" max="2579" width="11.42578125" style="1" bestFit="1" customWidth="1"/>
    <col min="2580" max="2581" width="11.28515625" style="1" customWidth="1"/>
    <col min="2582" max="2584" width="9.140625" style="1"/>
    <col min="2585" max="2585" width="11.28515625" style="1" bestFit="1" customWidth="1"/>
    <col min="2586" max="2814" width="9.140625" style="1"/>
    <col min="2815" max="2815" width="4.5703125" style="1" customWidth="1"/>
    <col min="2816" max="2816" width="14" style="1" customWidth="1"/>
    <col min="2817" max="2817" width="27.28515625" style="1" customWidth="1"/>
    <col min="2818" max="2818" width="0.7109375" style="1" customWidth="1"/>
    <col min="2819" max="2819" width="70.140625" style="1" customWidth="1"/>
    <col min="2820" max="2820" width="6.42578125" style="1" customWidth="1"/>
    <col min="2821" max="2821" width="5" style="1" customWidth="1"/>
    <col min="2822" max="2822" width="7.28515625" style="1" customWidth="1"/>
    <col min="2823" max="2823" width="7.7109375" style="1" customWidth="1"/>
    <col min="2824" max="2824" width="9.140625" style="1"/>
    <col min="2825" max="2826" width="11.28515625" style="1" bestFit="1" customWidth="1"/>
    <col min="2827" max="2827" width="11.42578125" style="1" customWidth="1"/>
    <col min="2828" max="2830" width="9.140625" style="1"/>
    <col min="2831" max="2835" width="11.42578125" style="1" bestFit="1" customWidth="1"/>
    <col min="2836" max="2837" width="11.28515625" style="1" customWidth="1"/>
    <col min="2838" max="2840" width="9.140625" style="1"/>
    <col min="2841" max="2841" width="11.28515625" style="1" bestFit="1" customWidth="1"/>
    <col min="2842" max="3070" width="9.140625" style="1"/>
    <col min="3071" max="3071" width="4.5703125" style="1" customWidth="1"/>
    <col min="3072" max="3072" width="14" style="1" customWidth="1"/>
    <col min="3073" max="3073" width="27.28515625" style="1" customWidth="1"/>
    <col min="3074" max="3074" width="0.7109375" style="1" customWidth="1"/>
    <col min="3075" max="3075" width="70.140625" style="1" customWidth="1"/>
    <col min="3076" max="3076" width="6.42578125" style="1" customWidth="1"/>
    <col min="3077" max="3077" width="5" style="1" customWidth="1"/>
    <col min="3078" max="3078" width="7.28515625" style="1" customWidth="1"/>
    <col min="3079" max="3079" width="7.7109375" style="1" customWidth="1"/>
    <col min="3080" max="3080" width="9.140625" style="1"/>
    <col min="3081" max="3082" width="11.28515625" style="1" bestFit="1" customWidth="1"/>
    <col min="3083" max="3083" width="11.42578125" style="1" customWidth="1"/>
    <col min="3084" max="3086" width="9.140625" style="1"/>
    <col min="3087" max="3091" width="11.42578125" style="1" bestFit="1" customWidth="1"/>
    <col min="3092" max="3093" width="11.28515625" style="1" customWidth="1"/>
    <col min="3094" max="3096" width="9.140625" style="1"/>
    <col min="3097" max="3097" width="11.28515625" style="1" bestFit="1" customWidth="1"/>
    <col min="3098" max="3326" width="9.140625" style="1"/>
    <col min="3327" max="3327" width="4.5703125" style="1" customWidth="1"/>
    <col min="3328" max="3328" width="14" style="1" customWidth="1"/>
    <col min="3329" max="3329" width="27.28515625" style="1" customWidth="1"/>
    <col min="3330" max="3330" width="0.7109375" style="1" customWidth="1"/>
    <col min="3331" max="3331" width="70.140625" style="1" customWidth="1"/>
    <col min="3332" max="3332" width="6.42578125" style="1" customWidth="1"/>
    <col min="3333" max="3333" width="5" style="1" customWidth="1"/>
    <col min="3334" max="3334" width="7.28515625" style="1" customWidth="1"/>
    <col min="3335" max="3335" width="7.7109375" style="1" customWidth="1"/>
    <col min="3336" max="3336" width="9.140625" style="1"/>
    <col min="3337" max="3338" width="11.28515625" style="1" bestFit="1" customWidth="1"/>
    <col min="3339" max="3339" width="11.42578125" style="1" customWidth="1"/>
    <col min="3340" max="3342" width="9.140625" style="1"/>
    <col min="3343" max="3347" width="11.42578125" style="1" bestFit="1" customWidth="1"/>
    <col min="3348" max="3349" width="11.28515625" style="1" customWidth="1"/>
    <col min="3350" max="3352" width="9.140625" style="1"/>
    <col min="3353" max="3353" width="11.28515625" style="1" bestFit="1" customWidth="1"/>
    <col min="3354" max="3582" width="9.140625" style="1"/>
    <col min="3583" max="3583" width="4.5703125" style="1" customWidth="1"/>
    <col min="3584" max="3584" width="14" style="1" customWidth="1"/>
    <col min="3585" max="3585" width="27.28515625" style="1" customWidth="1"/>
    <col min="3586" max="3586" width="0.7109375" style="1" customWidth="1"/>
    <col min="3587" max="3587" width="70.140625" style="1" customWidth="1"/>
    <col min="3588" max="3588" width="6.42578125" style="1" customWidth="1"/>
    <col min="3589" max="3589" width="5" style="1" customWidth="1"/>
    <col min="3590" max="3590" width="7.28515625" style="1" customWidth="1"/>
    <col min="3591" max="3591" width="7.7109375" style="1" customWidth="1"/>
    <col min="3592" max="3592" width="9.140625" style="1"/>
    <col min="3593" max="3594" width="11.28515625" style="1" bestFit="1" customWidth="1"/>
    <col min="3595" max="3595" width="11.42578125" style="1" customWidth="1"/>
    <col min="3596" max="3598" width="9.140625" style="1"/>
    <col min="3599" max="3603" width="11.42578125" style="1" bestFit="1" customWidth="1"/>
    <col min="3604" max="3605" width="11.28515625" style="1" customWidth="1"/>
    <col min="3606" max="3608" width="9.140625" style="1"/>
    <col min="3609" max="3609" width="11.28515625" style="1" bestFit="1" customWidth="1"/>
    <col min="3610" max="3838" width="9.140625" style="1"/>
    <col min="3839" max="3839" width="4.5703125" style="1" customWidth="1"/>
    <col min="3840" max="3840" width="14" style="1" customWidth="1"/>
    <col min="3841" max="3841" width="27.28515625" style="1" customWidth="1"/>
    <col min="3842" max="3842" width="0.7109375" style="1" customWidth="1"/>
    <col min="3843" max="3843" width="70.140625" style="1" customWidth="1"/>
    <col min="3844" max="3844" width="6.42578125" style="1" customWidth="1"/>
    <col min="3845" max="3845" width="5" style="1" customWidth="1"/>
    <col min="3846" max="3846" width="7.28515625" style="1" customWidth="1"/>
    <col min="3847" max="3847" width="7.7109375" style="1" customWidth="1"/>
    <col min="3848" max="3848" width="9.140625" style="1"/>
    <col min="3849" max="3850" width="11.28515625" style="1" bestFit="1" customWidth="1"/>
    <col min="3851" max="3851" width="11.42578125" style="1" customWidth="1"/>
    <col min="3852" max="3854" width="9.140625" style="1"/>
    <col min="3855" max="3859" width="11.42578125" style="1" bestFit="1" customWidth="1"/>
    <col min="3860" max="3861" width="11.28515625" style="1" customWidth="1"/>
    <col min="3862" max="3864" width="9.140625" style="1"/>
    <col min="3865" max="3865" width="11.28515625" style="1" bestFit="1" customWidth="1"/>
    <col min="3866" max="4094" width="9.140625" style="1"/>
    <col min="4095" max="4095" width="4.5703125" style="1" customWidth="1"/>
    <col min="4096" max="4096" width="14" style="1" customWidth="1"/>
    <col min="4097" max="4097" width="27.28515625" style="1" customWidth="1"/>
    <col min="4098" max="4098" width="0.7109375" style="1" customWidth="1"/>
    <col min="4099" max="4099" width="70.140625" style="1" customWidth="1"/>
    <col min="4100" max="4100" width="6.42578125" style="1" customWidth="1"/>
    <col min="4101" max="4101" width="5" style="1" customWidth="1"/>
    <col min="4102" max="4102" width="7.28515625" style="1" customWidth="1"/>
    <col min="4103" max="4103" width="7.7109375" style="1" customWidth="1"/>
    <col min="4104" max="4104" width="9.140625" style="1"/>
    <col min="4105" max="4106" width="11.28515625" style="1" bestFit="1" customWidth="1"/>
    <col min="4107" max="4107" width="11.42578125" style="1" customWidth="1"/>
    <col min="4108" max="4110" width="9.140625" style="1"/>
    <col min="4111" max="4115" width="11.42578125" style="1" bestFit="1" customWidth="1"/>
    <col min="4116" max="4117" width="11.28515625" style="1" customWidth="1"/>
    <col min="4118" max="4120" width="9.140625" style="1"/>
    <col min="4121" max="4121" width="11.28515625" style="1" bestFit="1" customWidth="1"/>
    <col min="4122" max="4350" width="9.140625" style="1"/>
    <col min="4351" max="4351" width="4.5703125" style="1" customWidth="1"/>
    <col min="4352" max="4352" width="14" style="1" customWidth="1"/>
    <col min="4353" max="4353" width="27.28515625" style="1" customWidth="1"/>
    <col min="4354" max="4354" width="0.7109375" style="1" customWidth="1"/>
    <col min="4355" max="4355" width="70.140625" style="1" customWidth="1"/>
    <col min="4356" max="4356" width="6.42578125" style="1" customWidth="1"/>
    <col min="4357" max="4357" width="5" style="1" customWidth="1"/>
    <col min="4358" max="4358" width="7.28515625" style="1" customWidth="1"/>
    <col min="4359" max="4359" width="7.7109375" style="1" customWidth="1"/>
    <col min="4360" max="4360" width="9.140625" style="1"/>
    <col min="4361" max="4362" width="11.28515625" style="1" bestFit="1" customWidth="1"/>
    <col min="4363" max="4363" width="11.42578125" style="1" customWidth="1"/>
    <col min="4364" max="4366" width="9.140625" style="1"/>
    <col min="4367" max="4371" width="11.42578125" style="1" bestFit="1" customWidth="1"/>
    <col min="4372" max="4373" width="11.28515625" style="1" customWidth="1"/>
    <col min="4374" max="4376" width="9.140625" style="1"/>
    <col min="4377" max="4377" width="11.28515625" style="1" bestFit="1" customWidth="1"/>
    <col min="4378" max="4606" width="9.140625" style="1"/>
    <col min="4607" max="4607" width="4.5703125" style="1" customWidth="1"/>
    <col min="4608" max="4608" width="14" style="1" customWidth="1"/>
    <col min="4609" max="4609" width="27.28515625" style="1" customWidth="1"/>
    <col min="4610" max="4610" width="0.7109375" style="1" customWidth="1"/>
    <col min="4611" max="4611" width="70.140625" style="1" customWidth="1"/>
    <col min="4612" max="4612" width="6.42578125" style="1" customWidth="1"/>
    <col min="4613" max="4613" width="5" style="1" customWidth="1"/>
    <col min="4614" max="4614" width="7.28515625" style="1" customWidth="1"/>
    <col min="4615" max="4615" width="7.7109375" style="1" customWidth="1"/>
    <col min="4616" max="4616" width="9.140625" style="1"/>
    <col min="4617" max="4618" width="11.28515625" style="1" bestFit="1" customWidth="1"/>
    <col min="4619" max="4619" width="11.42578125" style="1" customWidth="1"/>
    <col min="4620" max="4622" width="9.140625" style="1"/>
    <col min="4623" max="4627" width="11.42578125" style="1" bestFit="1" customWidth="1"/>
    <col min="4628" max="4629" width="11.28515625" style="1" customWidth="1"/>
    <col min="4630" max="4632" width="9.140625" style="1"/>
    <col min="4633" max="4633" width="11.28515625" style="1" bestFit="1" customWidth="1"/>
    <col min="4634" max="4862" width="9.140625" style="1"/>
    <col min="4863" max="4863" width="4.5703125" style="1" customWidth="1"/>
    <col min="4864" max="4864" width="14" style="1" customWidth="1"/>
    <col min="4865" max="4865" width="27.28515625" style="1" customWidth="1"/>
    <col min="4866" max="4866" width="0.7109375" style="1" customWidth="1"/>
    <col min="4867" max="4867" width="70.140625" style="1" customWidth="1"/>
    <col min="4868" max="4868" width="6.42578125" style="1" customWidth="1"/>
    <col min="4869" max="4869" width="5" style="1" customWidth="1"/>
    <col min="4870" max="4870" width="7.28515625" style="1" customWidth="1"/>
    <col min="4871" max="4871" width="7.7109375" style="1" customWidth="1"/>
    <col min="4872" max="4872" width="9.140625" style="1"/>
    <col min="4873" max="4874" width="11.28515625" style="1" bestFit="1" customWidth="1"/>
    <col min="4875" max="4875" width="11.42578125" style="1" customWidth="1"/>
    <col min="4876" max="4878" width="9.140625" style="1"/>
    <col min="4879" max="4883" width="11.42578125" style="1" bestFit="1" customWidth="1"/>
    <col min="4884" max="4885" width="11.28515625" style="1" customWidth="1"/>
    <col min="4886" max="4888" width="9.140625" style="1"/>
    <col min="4889" max="4889" width="11.28515625" style="1" bestFit="1" customWidth="1"/>
    <col min="4890" max="5118" width="9.140625" style="1"/>
    <col min="5119" max="5119" width="4.5703125" style="1" customWidth="1"/>
    <col min="5120" max="5120" width="14" style="1" customWidth="1"/>
    <col min="5121" max="5121" width="27.28515625" style="1" customWidth="1"/>
    <col min="5122" max="5122" width="0.7109375" style="1" customWidth="1"/>
    <col min="5123" max="5123" width="70.140625" style="1" customWidth="1"/>
    <col min="5124" max="5124" width="6.42578125" style="1" customWidth="1"/>
    <col min="5125" max="5125" width="5" style="1" customWidth="1"/>
    <col min="5126" max="5126" width="7.28515625" style="1" customWidth="1"/>
    <col min="5127" max="5127" width="7.7109375" style="1" customWidth="1"/>
    <col min="5128" max="5128" width="9.140625" style="1"/>
    <col min="5129" max="5130" width="11.28515625" style="1" bestFit="1" customWidth="1"/>
    <col min="5131" max="5131" width="11.42578125" style="1" customWidth="1"/>
    <col min="5132" max="5134" width="9.140625" style="1"/>
    <col min="5135" max="5139" width="11.42578125" style="1" bestFit="1" customWidth="1"/>
    <col min="5140" max="5141" width="11.28515625" style="1" customWidth="1"/>
    <col min="5142" max="5144" width="9.140625" style="1"/>
    <col min="5145" max="5145" width="11.28515625" style="1" bestFit="1" customWidth="1"/>
    <col min="5146" max="5374" width="9.140625" style="1"/>
    <col min="5375" max="5375" width="4.5703125" style="1" customWidth="1"/>
    <col min="5376" max="5376" width="14" style="1" customWidth="1"/>
    <col min="5377" max="5377" width="27.28515625" style="1" customWidth="1"/>
    <col min="5378" max="5378" width="0.7109375" style="1" customWidth="1"/>
    <col min="5379" max="5379" width="70.140625" style="1" customWidth="1"/>
    <col min="5380" max="5380" width="6.42578125" style="1" customWidth="1"/>
    <col min="5381" max="5381" width="5" style="1" customWidth="1"/>
    <col min="5382" max="5382" width="7.28515625" style="1" customWidth="1"/>
    <col min="5383" max="5383" width="7.7109375" style="1" customWidth="1"/>
    <col min="5384" max="5384" width="9.140625" style="1"/>
    <col min="5385" max="5386" width="11.28515625" style="1" bestFit="1" customWidth="1"/>
    <col min="5387" max="5387" width="11.42578125" style="1" customWidth="1"/>
    <col min="5388" max="5390" width="9.140625" style="1"/>
    <col min="5391" max="5395" width="11.42578125" style="1" bestFit="1" customWidth="1"/>
    <col min="5396" max="5397" width="11.28515625" style="1" customWidth="1"/>
    <col min="5398" max="5400" width="9.140625" style="1"/>
    <col min="5401" max="5401" width="11.28515625" style="1" bestFit="1" customWidth="1"/>
    <col min="5402" max="5630" width="9.140625" style="1"/>
    <col min="5631" max="5631" width="4.5703125" style="1" customWidth="1"/>
    <col min="5632" max="5632" width="14" style="1" customWidth="1"/>
    <col min="5633" max="5633" width="27.28515625" style="1" customWidth="1"/>
    <col min="5634" max="5634" width="0.7109375" style="1" customWidth="1"/>
    <col min="5635" max="5635" width="70.140625" style="1" customWidth="1"/>
    <col min="5636" max="5636" width="6.42578125" style="1" customWidth="1"/>
    <col min="5637" max="5637" width="5" style="1" customWidth="1"/>
    <col min="5638" max="5638" width="7.28515625" style="1" customWidth="1"/>
    <col min="5639" max="5639" width="7.7109375" style="1" customWidth="1"/>
    <col min="5640" max="5640" width="9.140625" style="1"/>
    <col min="5641" max="5642" width="11.28515625" style="1" bestFit="1" customWidth="1"/>
    <col min="5643" max="5643" width="11.42578125" style="1" customWidth="1"/>
    <col min="5644" max="5646" width="9.140625" style="1"/>
    <col min="5647" max="5651" width="11.42578125" style="1" bestFit="1" customWidth="1"/>
    <col min="5652" max="5653" width="11.28515625" style="1" customWidth="1"/>
    <col min="5654" max="5656" width="9.140625" style="1"/>
    <col min="5657" max="5657" width="11.28515625" style="1" bestFit="1" customWidth="1"/>
    <col min="5658" max="5886" width="9.140625" style="1"/>
    <col min="5887" max="5887" width="4.5703125" style="1" customWidth="1"/>
    <col min="5888" max="5888" width="14" style="1" customWidth="1"/>
    <col min="5889" max="5889" width="27.28515625" style="1" customWidth="1"/>
    <col min="5890" max="5890" width="0.7109375" style="1" customWidth="1"/>
    <col min="5891" max="5891" width="70.140625" style="1" customWidth="1"/>
    <col min="5892" max="5892" width="6.42578125" style="1" customWidth="1"/>
    <col min="5893" max="5893" width="5" style="1" customWidth="1"/>
    <col min="5894" max="5894" width="7.28515625" style="1" customWidth="1"/>
    <col min="5895" max="5895" width="7.7109375" style="1" customWidth="1"/>
    <col min="5896" max="5896" width="9.140625" style="1"/>
    <col min="5897" max="5898" width="11.28515625" style="1" bestFit="1" customWidth="1"/>
    <col min="5899" max="5899" width="11.42578125" style="1" customWidth="1"/>
    <col min="5900" max="5902" width="9.140625" style="1"/>
    <col min="5903" max="5907" width="11.42578125" style="1" bestFit="1" customWidth="1"/>
    <col min="5908" max="5909" width="11.28515625" style="1" customWidth="1"/>
    <col min="5910" max="5912" width="9.140625" style="1"/>
    <col min="5913" max="5913" width="11.28515625" style="1" bestFit="1" customWidth="1"/>
    <col min="5914" max="6142" width="9.140625" style="1"/>
    <col min="6143" max="6143" width="4.5703125" style="1" customWidth="1"/>
    <col min="6144" max="6144" width="14" style="1" customWidth="1"/>
    <col min="6145" max="6145" width="27.28515625" style="1" customWidth="1"/>
    <col min="6146" max="6146" width="0.7109375" style="1" customWidth="1"/>
    <col min="6147" max="6147" width="70.140625" style="1" customWidth="1"/>
    <col min="6148" max="6148" width="6.42578125" style="1" customWidth="1"/>
    <col min="6149" max="6149" width="5" style="1" customWidth="1"/>
    <col min="6150" max="6150" width="7.28515625" style="1" customWidth="1"/>
    <col min="6151" max="6151" width="7.7109375" style="1" customWidth="1"/>
    <col min="6152" max="6152" width="9.140625" style="1"/>
    <col min="6153" max="6154" width="11.28515625" style="1" bestFit="1" customWidth="1"/>
    <col min="6155" max="6155" width="11.42578125" style="1" customWidth="1"/>
    <col min="6156" max="6158" width="9.140625" style="1"/>
    <col min="6159" max="6163" width="11.42578125" style="1" bestFit="1" customWidth="1"/>
    <col min="6164" max="6165" width="11.28515625" style="1" customWidth="1"/>
    <col min="6166" max="6168" width="9.140625" style="1"/>
    <col min="6169" max="6169" width="11.28515625" style="1" bestFit="1" customWidth="1"/>
    <col min="6170" max="6398" width="9.140625" style="1"/>
    <col min="6399" max="6399" width="4.5703125" style="1" customWidth="1"/>
    <col min="6400" max="6400" width="14" style="1" customWidth="1"/>
    <col min="6401" max="6401" width="27.28515625" style="1" customWidth="1"/>
    <col min="6402" max="6402" width="0.7109375" style="1" customWidth="1"/>
    <col min="6403" max="6403" width="70.140625" style="1" customWidth="1"/>
    <col min="6404" max="6404" width="6.42578125" style="1" customWidth="1"/>
    <col min="6405" max="6405" width="5" style="1" customWidth="1"/>
    <col min="6406" max="6406" width="7.28515625" style="1" customWidth="1"/>
    <col min="6407" max="6407" width="7.7109375" style="1" customWidth="1"/>
    <col min="6408" max="6408" width="9.140625" style="1"/>
    <col min="6409" max="6410" width="11.28515625" style="1" bestFit="1" customWidth="1"/>
    <col min="6411" max="6411" width="11.42578125" style="1" customWidth="1"/>
    <col min="6412" max="6414" width="9.140625" style="1"/>
    <col min="6415" max="6419" width="11.42578125" style="1" bestFit="1" customWidth="1"/>
    <col min="6420" max="6421" width="11.28515625" style="1" customWidth="1"/>
    <col min="6422" max="6424" width="9.140625" style="1"/>
    <col min="6425" max="6425" width="11.28515625" style="1" bestFit="1" customWidth="1"/>
    <col min="6426" max="6654" width="9.140625" style="1"/>
    <col min="6655" max="6655" width="4.5703125" style="1" customWidth="1"/>
    <col min="6656" max="6656" width="14" style="1" customWidth="1"/>
    <col min="6657" max="6657" width="27.28515625" style="1" customWidth="1"/>
    <col min="6658" max="6658" width="0.7109375" style="1" customWidth="1"/>
    <col min="6659" max="6659" width="70.140625" style="1" customWidth="1"/>
    <col min="6660" max="6660" width="6.42578125" style="1" customWidth="1"/>
    <col min="6661" max="6661" width="5" style="1" customWidth="1"/>
    <col min="6662" max="6662" width="7.28515625" style="1" customWidth="1"/>
    <col min="6663" max="6663" width="7.7109375" style="1" customWidth="1"/>
    <col min="6664" max="6664" width="9.140625" style="1"/>
    <col min="6665" max="6666" width="11.28515625" style="1" bestFit="1" customWidth="1"/>
    <col min="6667" max="6667" width="11.42578125" style="1" customWidth="1"/>
    <col min="6668" max="6670" width="9.140625" style="1"/>
    <col min="6671" max="6675" width="11.42578125" style="1" bestFit="1" customWidth="1"/>
    <col min="6676" max="6677" width="11.28515625" style="1" customWidth="1"/>
    <col min="6678" max="6680" width="9.140625" style="1"/>
    <col min="6681" max="6681" width="11.28515625" style="1" bestFit="1" customWidth="1"/>
    <col min="6682" max="6910" width="9.140625" style="1"/>
    <col min="6911" max="6911" width="4.5703125" style="1" customWidth="1"/>
    <col min="6912" max="6912" width="14" style="1" customWidth="1"/>
    <col min="6913" max="6913" width="27.28515625" style="1" customWidth="1"/>
    <col min="6914" max="6914" width="0.7109375" style="1" customWidth="1"/>
    <col min="6915" max="6915" width="70.140625" style="1" customWidth="1"/>
    <col min="6916" max="6916" width="6.42578125" style="1" customWidth="1"/>
    <col min="6917" max="6917" width="5" style="1" customWidth="1"/>
    <col min="6918" max="6918" width="7.28515625" style="1" customWidth="1"/>
    <col min="6919" max="6919" width="7.7109375" style="1" customWidth="1"/>
    <col min="6920" max="6920" width="9.140625" style="1"/>
    <col min="6921" max="6922" width="11.28515625" style="1" bestFit="1" customWidth="1"/>
    <col min="6923" max="6923" width="11.42578125" style="1" customWidth="1"/>
    <col min="6924" max="6926" width="9.140625" style="1"/>
    <col min="6927" max="6931" width="11.42578125" style="1" bestFit="1" customWidth="1"/>
    <col min="6932" max="6933" width="11.28515625" style="1" customWidth="1"/>
    <col min="6934" max="6936" width="9.140625" style="1"/>
    <col min="6937" max="6937" width="11.28515625" style="1" bestFit="1" customWidth="1"/>
    <col min="6938" max="7166" width="9.140625" style="1"/>
    <col min="7167" max="7167" width="4.5703125" style="1" customWidth="1"/>
    <col min="7168" max="7168" width="14" style="1" customWidth="1"/>
    <col min="7169" max="7169" width="27.28515625" style="1" customWidth="1"/>
    <col min="7170" max="7170" width="0.7109375" style="1" customWidth="1"/>
    <col min="7171" max="7171" width="70.140625" style="1" customWidth="1"/>
    <col min="7172" max="7172" width="6.42578125" style="1" customWidth="1"/>
    <col min="7173" max="7173" width="5" style="1" customWidth="1"/>
    <col min="7174" max="7174" width="7.28515625" style="1" customWidth="1"/>
    <col min="7175" max="7175" width="7.7109375" style="1" customWidth="1"/>
    <col min="7176" max="7176" width="9.140625" style="1"/>
    <col min="7177" max="7178" width="11.28515625" style="1" bestFit="1" customWidth="1"/>
    <col min="7179" max="7179" width="11.42578125" style="1" customWidth="1"/>
    <col min="7180" max="7182" width="9.140625" style="1"/>
    <col min="7183" max="7187" width="11.42578125" style="1" bestFit="1" customWidth="1"/>
    <col min="7188" max="7189" width="11.28515625" style="1" customWidth="1"/>
    <col min="7190" max="7192" width="9.140625" style="1"/>
    <col min="7193" max="7193" width="11.28515625" style="1" bestFit="1" customWidth="1"/>
    <col min="7194" max="7422" width="9.140625" style="1"/>
    <col min="7423" max="7423" width="4.5703125" style="1" customWidth="1"/>
    <col min="7424" max="7424" width="14" style="1" customWidth="1"/>
    <col min="7425" max="7425" width="27.28515625" style="1" customWidth="1"/>
    <col min="7426" max="7426" width="0.7109375" style="1" customWidth="1"/>
    <col min="7427" max="7427" width="70.140625" style="1" customWidth="1"/>
    <col min="7428" max="7428" width="6.42578125" style="1" customWidth="1"/>
    <col min="7429" max="7429" width="5" style="1" customWidth="1"/>
    <col min="7430" max="7430" width="7.28515625" style="1" customWidth="1"/>
    <col min="7431" max="7431" width="7.7109375" style="1" customWidth="1"/>
    <col min="7432" max="7432" width="9.140625" style="1"/>
    <col min="7433" max="7434" width="11.28515625" style="1" bestFit="1" customWidth="1"/>
    <col min="7435" max="7435" width="11.42578125" style="1" customWidth="1"/>
    <col min="7436" max="7438" width="9.140625" style="1"/>
    <col min="7439" max="7443" width="11.42578125" style="1" bestFit="1" customWidth="1"/>
    <col min="7444" max="7445" width="11.28515625" style="1" customWidth="1"/>
    <col min="7446" max="7448" width="9.140625" style="1"/>
    <col min="7449" max="7449" width="11.28515625" style="1" bestFit="1" customWidth="1"/>
    <col min="7450" max="7678" width="9.140625" style="1"/>
    <col min="7679" max="7679" width="4.5703125" style="1" customWidth="1"/>
    <col min="7680" max="7680" width="14" style="1" customWidth="1"/>
    <col min="7681" max="7681" width="27.28515625" style="1" customWidth="1"/>
    <col min="7682" max="7682" width="0.7109375" style="1" customWidth="1"/>
    <col min="7683" max="7683" width="70.140625" style="1" customWidth="1"/>
    <col min="7684" max="7684" width="6.42578125" style="1" customWidth="1"/>
    <col min="7685" max="7685" width="5" style="1" customWidth="1"/>
    <col min="7686" max="7686" width="7.28515625" style="1" customWidth="1"/>
    <col min="7687" max="7687" width="7.7109375" style="1" customWidth="1"/>
    <col min="7688" max="7688" width="9.140625" style="1"/>
    <col min="7689" max="7690" width="11.28515625" style="1" bestFit="1" customWidth="1"/>
    <col min="7691" max="7691" width="11.42578125" style="1" customWidth="1"/>
    <col min="7692" max="7694" width="9.140625" style="1"/>
    <col min="7695" max="7699" width="11.42578125" style="1" bestFit="1" customWidth="1"/>
    <col min="7700" max="7701" width="11.28515625" style="1" customWidth="1"/>
    <col min="7702" max="7704" width="9.140625" style="1"/>
    <col min="7705" max="7705" width="11.28515625" style="1" bestFit="1" customWidth="1"/>
    <col min="7706" max="7934" width="9.140625" style="1"/>
    <col min="7935" max="7935" width="4.5703125" style="1" customWidth="1"/>
    <col min="7936" max="7936" width="14" style="1" customWidth="1"/>
    <col min="7937" max="7937" width="27.28515625" style="1" customWidth="1"/>
    <col min="7938" max="7938" width="0.7109375" style="1" customWidth="1"/>
    <col min="7939" max="7939" width="70.140625" style="1" customWidth="1"/>
    <col min="7940" max="7940" width="6.42578125" style="1" customWidth="1"/>
    <col min="7941" max="7941" width="5" style="1" customWidth="1"/>
    <col min="7942" max="7942" width="7.28515625" style="1" customWidth="1"/>
    <col min="7943" max="7943" width="7.7109375" style="1" customWidth="1"/>
    <col min="7944" max="7944" width="9.140625" style="1"/>
    <col min="7945" max="7946" width="11.28515625" style="1" bestFit="1" customWidth="1"/>
    <col min="7947" max="7947" width="11.42578125" style="1" customWidth="1"/>
    <col min="7948" max="7950" width="9.140625" style="1"/>
    <col min="7951" max="7955" width="11.42578125" style="1" bestFit="1" customWidth="1"/>
    <col min="7956" max="7957" width="11.28515625" style="1" customWidth="1"/>
    <col min="7958" max="7960" width="9.140625" style="1"/>
    <col min="7961" max="7961" width="11.28515625" style="1" bestFit="1" customWidth="1"/>
    <col min="7962" max="8190" width="9.140625" style="1"/>
    <col min="8191" max="8191" width="4.5703125" style="1" customWidth="1"/>
    <col min="8192" max="8192" width="14" style="1" customWidth="1"/>
    <col min="8193" max="8193" width="27.28515625" style="1" customWidth="1"/>
    <col min="8194" max="8194" width="0.7109375" style="1" customWidth="1"/>
    <col min="8195" max="8195" width="70.140625" style="1" customWidth="1"/>
    <col min="8196" max="8196" width="6.42578125" style="1" customWidth="1"/>
    <col min="8197" max="8197" width="5" style="1" customWidth="1"/>
    <col min="8198" max="8198" width="7.28515625" style="1" customWidth="1"/>
    <col min="8199" max="8199" width="7.7109375" style="1" customWidth="1"/>
    <col min="8200" max="8200" width="9.140625" style="1"/>
    <col min="8201" max="8202" width="11.28515625" style="1" bestFit="1" customWidth="1"/>
    <col min="8203" max="8203" width="11.42578125" style="1" customWidth="1"/>
    <col min="8204" max="8206" width="9.140625" style="1"/>
    <col min="8207" max="8211" width="11.42578125" style="1" bestFit="1" customWidth="1"/>
    <col min="8212" max="8213" width="11.28515625" style="1" customWidth="1"/>
    <col min="8214" max="8216" width="9.140625" style="1"/>
    <col min="8217" max="8217" width="11.28515625" style="1" bestFit="1" customWidth="1"/>
    <col min="8218" max="8446" width="9.140625" style="1"/>
    <col min="8447" max="8447" width="4.5703125" style="1" customWidth="1"/>
    <col min="8448" max="8448" width="14" style="1" customWidth="1"/>
    <col min="8449" max="8449" width="27.28515625" style="1" customWidth="1"/>
    <col min="8450" max="8450" width="0.7109375" style="1" customWidth="1"/>
    <col min="8451" max="8451" width="70.140625" style="1" customWidth="1"/>
    <col min="8452" max="8452" width="6.42578125" style="1" customWidth="1"/>
    <col min="8453" max="8453" width="5" style="1" customWidth="1"/>
    <col min="8454" max="8454" width="7.28515625" style="1" customWidth="1"/>
    <col min="8455" max="8455" width="7.7109375" style="1" customWidth="1"/>
    <col min="8456" max="8456" width="9.140625" style="1"/>
    <col min="8457" max="8458" width="11.28515625" style="1" bestFit="1" customWidth="1"/>
    <col min="8459" max="8459" width="11.42578125" style="1" customWidth="1"/>
    <col min="8460" max="8462" width="9.140625" style="1"/>
    <col min="8463" max="8467" width="11.42578125" style="1" bestFit="1" customWidth="1"/>
    <col min="8468" max="8469" width="11.28515625" style="1" customWidth="1"/>
    <col min="8470" max="8472" width="9.140625" style="1"/>
    <col min="8473" max="8473" width="11.28515625" style="1" bestFit="1" customWidth="1"/>
    <col min="8474" max="8702" width="9.140625" style="1"/>
    <col min="8703" max="8703" width="4.5703125" style="1" customWidth="1"/>
    <col min="8704" max="8704" width="14" style="1" customWidth="1"/>
    <col min="8705" max="8705" width="27.28515625" style="1" customWidth="1"/>
    <col min="8706" max="8706" width="0.7109375" style="1" customWidth="1"/>
    <col min="8707" max="8707" width="70.140625" style="1" customWidth="1"/>
    <col min="8708" max="8708" width="6.42578125" style="1" customWidth="1"/>
    <col min="8709" max="8709" width="5" style="1" customWidth="1"/>
    <col min="8710" max="8710" width="7.28515625" style="1" customWidth="1"/>
    <col min="8711" max="8711" width="7.7109375" style="1" customWidth="1"/>
    <col min="8712" max="8712" width="9.140625" style="1"/>
    <col min="8713" max="8714" width="11.28515625" style="1" bestFit="1" customWidth="1"/>
    <col min="8715" max="8715" width="11.42578125" style="1" customWidth="1"/>
    <col min="8716" max="8718" width="9.140625" style="1"/>
    <col min="8719" max="8723" width="11.42578125" style="1" bestFit="1" customWidth="1"/>
    <col min="8724" max="8725" width="11.28515625" style="1" customWidth="1"/>
    <col min="8726" max="8728" width="9.140625" style="1"/>
    <col min="8729" max="8729" width="11.28515625" style="1" bestFit="1" customWidth="1"/>
    <col min="8730" max="8958" width="9.140625" style="1"/>
    <col min="8959" max="8959" width="4.5703125" style="1" customWidth="1"/>
    <col min="8960" max="8960" width="14" style="1" customWidth="1"/>
    <col min="8961" max="8961" width="27.28515625" style="1" customWidth="1"/>
    <col min="8962" max="8962" width="0.7109375" style="1" customWidth="1"/>
    <col min="8963" max="8963" width="70.140625" style="1" customWidth="1"/>
    <col min="8964" max="8964" width="6.42578125" style="1" customWidth="1"/>
    <col min="8965" max="8965" width="5" style="1" customWidth="1"/>
    <col min="8966" max="8966" width="7.28515625" style="1" customWidth="1"/>
    <col min="8967" max="8967" width="7.7109375" style="1" customWidth="1"/>
    <col min="8968" max="8968" width="9.140625" style="1"/>
    <col min="8969" max="8970" width="11.28515625" style="1" bestFit="1" customWidth="1"/>
    <col min="8971" max="8971" width="11.42578125" style="1" customWidth="1"/>
    <col min="8972" max="8974" width="9.140625" style="1"/>
    <col min="8975" max="8979" width="11.42578125" style="1" bestFit="1" customWidth="1"/>
    <col min="8980" max="8981" width="11.28515625" style="1" customWidth="1"/>
    <col min="8982" max="8984" width="9.140625" style="1"/>
    <col min="8985" max="8985" width="11.28515625" style="1" bestFit="1" customWidth="1"/>
    <col min="8986" max="9214" width="9.140625" style="1"/>
    <col min="9215" max="9215" width="4.5703125" style="1" customWidth="1"/>
    <col min="9216" max="9216" width="14" style="1" customWidth="1"/>
    <col min="9217" max="9217" width="27.28515625" style="1" customWidth="1"/>
    <col min="9218" max="9218" width="0.7109375" style="1" customWidth="1"/>
    <col min="9219" max="9219" width="70.140625" style="1" customWidth="1"/>
    <col min="9220" max="9220" width="6.42578125" style="1" customWidth="1"/>
    <col min="9221" max="9221" width="5" style="1" customWidth="1"/>
    <col min="9222" max="9222" width="7.28515625" style="1" customWidth="1"/>
    <col min="9223" max="9223" width="7.7109375" style="1" customWidth="1"/>
    <col min="9224" max="9224" width="9.140625" style="1"/>
    <col min="9225" max="9226" width="11.28515625" style="1" bestFit="1" customWidth="1"/>
    <col min="9227" max="9227" width="11.42578125" style="1" customWidth="1"/>
    <col min="9228" max="9230" width="9.140625" style="1"/>
    <col min="9231" max="9235" width="11.42578125" style="1" bestFit="1" customWidth="1"/>
    <col min="9236" max="9237" width="11.28515625" style="1" customWidth="1"/>
    <col min="9238" max="9240" width="9.140625" style="1"/>
    <col min="9241" max="9241" width="11.28515625" style="1" bestFit="1" customWidth="1"/>
    <col min="9242" max="9470" width="9.140625" style="1"/>
    <col min="9471" max="9471" width="4.5703125" style="1" customWidth="1"/>
    <col min="9472" max="9472" width="14" style="1" customWidth="1"/>
    <col min="9473" max="9473" width="27.28515625" style="1" customWidth="1"/>
    <col min="9474" max="9474" width="0.7109375" style="1" customWidth="1"/>
    <col min="9475" max="9475" width="70.140625" style="1" customWidth="1"/>
    <col min="9476" max="9476" width="6.42578125" style="1" customWidth="1"/>
    <col min="9477" max="9477" width="5" style="1" customWidth="1"/>
    <col min="9478" max="9478" width="7.28515625" style="1" customWidth="1"/>
    <col min="9479" max="9479" width="7.7109375" style="1" customWidth="1"/>
    <col min="9480" max="9480" width="9.140625" style="1"/>
    <col min="9481" max="9482" width="11.28515625" style="1" bestFit="1" customWidth="1"/>
    <col min="9483" max="9483" width="11.42578125" style="1" customWidth="1"/>
    <col min="9484" max="9486" width="9.140625" style="1"/>
    <col min="9487" max="9491" width="11.42578125" style="1" bestFit="1" customWidth="1"/>
    <col min="9492" max="9493" width="11.28515625" style="1" customWidth="1"/>
    <col min="9494" max="9496" width="9.140625" style="1"/>
    <col min="9497" max="9497" width="11.28515625" style="1" bestFit="1" customWidth="1"/>
    <col min="9498" max="9726" width="9.140625" style="1"/>
    <col min="9727" max="9727" width="4.5703125" style="1" customWidth="1"/>
    <col min="9728" max="9728" width="14" style="1" customWidth="1"/>
    <col min="9729" max="9729" width="27.28515625" style="1" customWidth="1"/>
    <col min="9730" max="9730" width="0.7109375" style="1" customWidth="1"/>
    <col min="9731" max="9731" width="70.140625" style="1" customWidth="1"/>
    <col min="9732" max="9732" width="6.42578125" style="1" customWidth="1"/>
    <col min="9733" max="9733" width="5" style="1" customWidth="1"/>
    <col min="9734" max="9734" width="7.28515625" style="1" customWidth="1"/>
    <col min="9735" max="9735" width="7.7109375" style="1" customWidth="1"/>
    <col min="9736" max="9736" width="9.140625" style="1"/>
    <col min="9737" max="9738" width="11.28515625" style="1" bestFit="1" customWidth="1"/>
    <col min="9739" max="9739" width="11.42578125" style="1" customWidth="1"/>
    <col min="9740" max="9742" width="9.140625" style="1"/>
    <col min="9743" max="9747" width="11.42578125" style="1" bestFit="1" customWidth="1"/>
    <col min="9748" max="9749" width="11.28515625" style="1" customWidth="1"/>
    <col min="9750" max="9752" width="9.140625" style="1"/>
    <col min="9753" max="9753" width="11.28515625" style="1" bestFit="1" customWidth="1"/>
    <col min="9754" max="9982" width="9.140625" style="1"/>
    <col min="9983" max="9983" width="4.5703125" style="1" customWidth="1"/>
    <col min="9984" max="9984" width="14" style="1" customWidth="1"/>
    <col min="9985" max="9985" width="27.28515625" style="1" customWidth="1"/>
    <col min="9986" max="9986" width="0.7109375" style="1" customWidth="1"/>
    <col min="9987" max="9987" width="70.140625" style="1" customWidth="1"/>
    <col min="9988" max="9988" width="6.42578125" style="1" customWidth="1"/>
    <col min="9989" max="9989" width="5" style="1" customWidth="1"/>
    <col min="9990" max="9990" width="7.28515625" style="1" customWidth="1"/>
    <col min="9991" max="9991" width="7.7109375" style="1" customWidth="1"/>
    <col min="9992" max="9992" width="9.140625" style="1"/>
    <col min="9993" max="9994" width="11.28515625" style="1" bestFit="1" customWidth="1"/>
    <col min="9995" max="9995" width="11.42578125" style="1" customWidth="1"/>
    <col min="9996" max="9998" width="9.140625" style="1"/>
    <col min="9999" max="10003" width="11.42578125" style="1" bestFit="1" customWidth="1"/>
    <col min="10004" max="10005" width="11.28515625" style="1" customWidth="1"/>
    <col min="10006" max="10008" width="9.140625" style="1"/>
    <col min="10009" max="10009" width="11.28515625" style="1" bestFit="1" customWidth="1"/>
    <col min="10010" max="10238" width="9.140625" style="1"/>
    <col min="10239" max="10239" width="4.5703125" style="1" customWidth="1"/>
    <col min="10240" max="10240" width="14" style="1" customWidth="1"/>
    <col min="10241" max="10241" width="27.28515625" style="1" customWidth="1"/>
    <col min="10242" max="10242" width="0.7109375" style="1" customWidth="1"/>
    <col min="10243" max="10243" width="70.140625" style="1" customWidth="1"/>
    <col min="10244" max="10244" width="6.42578125" style="1" customWidth="1"/>
    <col min="10245" max="10245" width="5" style="1" customWidth="1"/>
    <col min="10246" max="10246" width="7.28515625" style="1" customWidth="1"/>
    <col min="10247" max="10247" width="7.7109375" style="1" customWidth="1"/>
    <col min="10248" max="10248" width="9.140625" style="1"/>
    <col min="10249" max="10250" width="11.28515625" style="1" bestFit="1" customWidth="1"/>
    <col min="10251" max="10251" width="11.42578125" style="1" customWidth="1"/>
    <col min="10252" max="10254" width="9.140625" style="1"/>
    <col min="10255" max="10259" width="11.42578125" style="1" bestFit="1" customWidth="1"/>
    <col min="10260" max="10261" width="11.28515625" style="1" customWidth="1"/>
    <col min="10262" max="10264" width="9.140625" style="1"/>
    <col min="10265" max="10265" width="11.28515625" style="1" bestFit="1" customWidth="1"/>
    <col min="10266" max="10494" width="9.140625" style="1"/>
    <col min="10495" max="10495" width="4.5703125" style="1" customWidth="1"/>
    <col min="10496" max="10496" width="14" style="1" customWidth="1"/>
    <col min="10497" max="10497" width="27.28515625" style="1" customWidth="1"/>
    <col min="10498" max="10498" width="0.7109375" style="1" customWidth="1"/>
    <col min="10499" max="10499" width="70.140625" style="1" customWidth="1"/>
    <col min="10500" max="10500" width="6.42578125" style="1" customWidth="1"/>
    <col min="10501" max="10501" width="5" style="1" customWidth="1"/>
    <col min="10502" max="10502" width="7.28515625" style="1" customWidth="1"/>
    <col min="10503" max="10503" width="7.7109375" style="1" customWidth="1"/>
    <col min="10504" max="10504" width="9.140625" style="1"/>
    <col min="10505" max="10506" width="11.28515625" style="1" bestFit="1" customWidth="1"/>
    <col min="10507" max="10507" width="11.42578125" style="1" customWidth="1"/>
    <col min="10508" max="10510" width="9.140625" style="1"/>
    <col min="10511" max="10515" width="11.42578125" style="1" bestFit="1" customWidth="1"/>
    <col min="10516" max="10517" width="11.28515625" style="1" customWidth="1"/>
    <col min="10518" max="10520" width="9.140625" style="1"/>
    <col min="10521" max="10521" width="11.28515625" style="1" bestFit="1" customWidth="1"/>
    <col min="10522" max="10750" width="9.140625" style="1"/>
    <col min="10751" max="10751" width="4.5703125" style="1" customWidth="1"/>
    <col min="10752" max="10752" width="14" style="1" customWidth="1"/>
    <col min="10753" max="10753" width="27.28515625" style="1" customWidth="1"/>
    <col min="10754" max="10754" width="0.7109375" style="1" customWidth="1"/>
    <col min="10755" max="10755" width="70.140625" style="1" customWidth="1"/>
    <col min="10756" max="10756" width="6.42578125" style="1" customWidth="1"/>
    <col min="10757" max="10757" width="5" style="1" customWidth="1"/>
    <col min="10758" max="10758" width="7.28515625" style="1" customWidth="1"/>
    <col min="10759" max="10759" width="7.7109375" style="1" customWidth="1"/>
    <col min="10760" max="10760" width="9.140625" style="1"/>
    <col min="10761" max="10762" width="11.28515625" style="1" bestFit="1" customWidth="1"/>
    <col min="10763" max="10763" width="11.42578125" style="1" customWidth="1"/>
    <col min="10764" max="10766" width="9.140625" style="1"/>
    <col min="10767" max="10771" width="11.42578125" style="1" bestFit="1" customWidth="1"/>
    <col min="10772" max="10773" width="11.28515625" style="1" customWidth="1"/>
    <col min="10774" max="10776" width="9.140625" style="1"/>
    <col min="10777" max="10777" width="11.28515625" style="1" bestFit="1" customWidth="1"/>
    <col min="10778" max="11006" width="9.140625" style="1"/>
    <col min="11007" max="11007" width="4.5703125" style="1" customWidth="1"/>
    <col min="11008" max="11008" width="14" style="1" customWidth="1"/>
    <col min="11009" max="11009" width="27.28515625" style="1" customWidth="1"/>
    <col min="11010" max="11010" width="0.7109375" style="1" customWidth="1"/>
    <col min="11011" max="11011" width="70.140625" style="1" customWidth="1"/>
    <col min="11012" max="11012" width="6.42578125" style="1" customWidth="1"/>
    <col min="11013" max="11013" width="5" style="1" customWidth="1"/>
    <col min="11014" max="11014" width="7.28515625" style="1" customWidth="1"/>
    <col min="11015" max="11015" width="7.7109375" style="1" customWidth="1"/>
    <col min="11016" max="11016" width="9.140625" style="1"/>
    <col min="11017" max="11018" width="11.28515625" style="1" bestFit="1" customWidth="1"/>
    <col min="11019" max="11019" width="11.42578125" style="1" customWidth="1"/>
    <col min="11020" max="11022" width="9.140625" style="1"/>
    <col min="11023" max="11027" width="11.42578125" style="1" bestFit="1" customWidth="1"/>
    <col min="11028" max="11029" width="11.28515625" style="1" customWidth="1"/>
    <col min="11030" max="11032" width="9.140625" style="1"/>
    <col min="11033" max="11033" width="11.28515625" style="1" bestFit="1" customWidth="1"/>
    <col min="11034" max="11262" width="9.140625" style="1"/>
    <col min="11263" max="11263" width="4.5703125" style="1" customWidth="1"/>
    <col min="11264" max="11264" width="14" style="1" customWidth="1"/>
    <col min="11265" max="11265" width="27.28515625" style="1" customWidth="1"/>
    <col min="11266" max="11266" width="0.7109375" style="1" customWidth="1"/>
    <col min="11267" max="11267" width="70.140625" style="1" customWidth="1"/>
    <col min="11268" max="11268" width="6.42578125" style="1" customWidth="1"/>
    <col min="11269" max="11269" width="5" style="1" customWidth="1"/>
    <col min="11270" max="11270" width="7.28515625" style="1" customWidth="1"/>
    <col min="11271" max="11271" width="7.7109375" style="1" customWidth="1"/>
    <col min="11272" max="11272" width="9.140625" style="1"/>
    <col min="11273" max="11274" width="11.28515625" style="1" bestFit="1" customWidth="1"/>
    <col min="11275" max="11275" width="11.42578125" style="1" customWidth="1"/>
    <col min="11276" max="11278" width="9.140625" style="1"/>
    <col min="11279" max="11283" width="11.42578125" style="1" bestFit="1" customWidth="1"/>
    <col min="11284" max="11285" width="11.28515625" style="1" customWidth="1"/>
    <col min="11286" max="11288" width="9.140625" style="1"/>
    <col min="11289" max="11289" width="11.28515625" style="1" bestFit="1" customWidth="1"/>
    <col min="11290" max="11518" width="9.140625" style="1"/>
    <col min="11519" max="11519" width="4.5703125" style="1" customWidth="1"/>
    <col min="11520" max="11520" width="14" style="1" customWidth="1"/>
    <col min="11521" max="11521" width="27.28515625" style="1" customWidth="1"/>
    <col min="11522" max="11522" width="0.7109375" style="1" customWidth="1"/>
    <col min="11523" max="11523" width="70.140625" style="1" customWidth="1"/>
    <col min="11524" max="11524" width="6.42578125" style="1" customWidth="1"/>
    <col min="11525" max="11525" width="5" style="1" customWidth="1"/>
    <col min="11526" max="11526" width="7.28515625" style="1" customWidth="1"/>
    <col min="11527" max="11527" width="7.7109375" style="1" customWidth="1"/>
    <col min="11528" max="11528" width="9.140625" style="1"/>
    <col min="11529" max="11530" width="11.28515625" style="1" bestFit="1" customWidth="1"/>
    <col min="11531" max="11531" width="11.42578125" style="1" customWidth="1"/>
    <col min="11532" max="11534" width="9.140625" style="1"/>
    <col min="11535" max="11539" width="11.42578125" style="1" bestFit="1" customWidth="1"/>
    <col min="11540" max="11541" width="11.28515625" style="1" customWidth="1"/>
    <col min="11542" max="11544" width="9.140625" style="1"/>
    <col min="11545" max="11545" width="11.28515625" style="1" bestFit="1" customWidth="1"/>
    <col min="11546" max="11774" width="9.140625" style="1"/>
    <col min="11775" max="11775" width="4.5703125" style="1" customWidth="1"/>
    <col min="11776" max="11776" width="14" style="1" customWidth="1"/>
    <col min="11777" max="11777" width="27.28515625" style="1" customWidth="1"/>
    <col min="11778" max="11778" width="0.7109375" style="1" customWidth="1"/>
    <col min="11779" max="11779" width="70.140625" style="1" customWidth="1"/>
    <col min="11780" max="11780" width="6.42578125" style="1" customWidth="1"/>
    <col min="11781" max="11781" width="5" style="1" customWidth="1"/>
    <col min="11782" max="11782" width="7.28515625" style="1" customWidth="1"/>
    <col min="11783" max="11783" width="7.7109375" style="1" customWidth="1"/>
    <col min="11784" max="11784" width="9.140625" style="1"/>
    <col min="11785" max="11786" width="11.28515625" style="1" bestFit="1" customWidth="1"/>
    <col min="11787" max="11787" width="11.42578125" style="1" customWidth="1"/>
    <col min="11788" max="11790" width="9.140625" style="1"/>
    <col min="11791" max="11795" width="11.42578125" style="1" bestFit="1" customWidth="1"/>
    <col min="11796" max="11797" width="11.28515625" style="1" customWidth="1"/>
    <col min="11798" max="11800" width="9.140625" style="1"/>
    <col min="11801" max="11801" width="11.28515625" style="1" bestFit="1" customWidth="1"/>
    <col min="11802" max="12030" width="9.140625" style="1"/>
    <col min="12031" max="12031" width="4.5703125" style="1" customWidth="1"/>
    <col min="12032" max="12032" width="14" style="1" customWidth="1"/>
    <col min="12033" max="12033" width="27.28515625" style="1" customWidth="1"/>
    <col min="12034" max="12034" width="0.7109375" style="1" customWidth="1"/>
    <col min="12035" max="12035" width="70.140625" style="1" customWidth="1"/>
    <col min="12036" max="12036" width="6.42578125" style="1" customWidth="1"/>
    <col min="12037" max="12037" width="5" style="1" customWidth="1"/>
    <col min="12038" max="12038" width="7.28515625" style="1" customWidth="1"/>
    <col min="12039" max="12039" width="7.7109375" style="1" customWidth="1"/>
    <col min="12040" max="12040" width="9.140625" style="1"/>
    <col min="12041" max="12042" width="11.28515625" style="1" bestFit="1" customWidth="1"/>
    <col min="12043" max="12043" width="11.42578125" style="1" customWidth="1"/>
    <col min="12044" max="12046" width="9.140625" style="1"/>
    <col min="12047" max="12051" width="11.42578125" style="1" bestFit="1" customWidth="1"/>
    <col min="12052" max="12053" width="11.28515625" style="1" customWidth="1"/>
    <col min="12054" max="12056" width="9.140625" style="1"/>
    <col min="12057" max="12057" width="11.28515625" style="1" bestFit="1" customWidth="1"/>
    <col min="12058" max="12286" width="9.140625" style="1"/>
    <col min="12287" max="12287" width="4.5703125" style="1" customWidth="1"/>
    <col min="12288" max="12288" width="14" style="1" customWidth="1"/>
    <col min="12289" max="12289" width="27.28515625" style="1" customWidth="1"/>
    <col min="12290" max="12290" width="0.7109375" style="1" customWidth="1"/>
    <col min="12291" max="12291" width="70.140625" style="1" customWidth="1"/>
    <col min="12292" max="12292" width="6.42578125" style="1" customWidth="1"/>
    <col min="12293" max="12293" width="5" style="1" customWidth="1"/>
    <col min="12294" max="12294" width="7.28515625" style="1" customWidth="1"/>
    <col min="12295" max="12295" width="7.7109375" style="1" customWidth="1"/>
    <col min="12296" max="12296" width="9.140625" style="1"/>
    <col min="12297" max="12298" width="11.28515625" style="1" bestFit="1" customWidth="1"/>
    <col min="12299" max="12299" width="11.42578125" style="1" customWidth="1"/>
    <col min="12300" max="12302" width="9.140625" style="1"/>
    <col min="12303" max="12307" width="11.42578125" style="1" bestFit="1" customWidth="1"/>
    <col min="12308" max="12309" width="11.28515625" style="1" customWidth="1"/>
    <col min="12310" max="12312" width="9.140625" style="1"/>
    <col min="12313" max="12313" width="11.28515625" style="1" bestFit="1" customWidth="1"/>
    <col min="12314" max="12542" width="9.140625" style="1"/>
    <col min="12543" max="12543" width="4.5703125" style="1" customWidth="1"/>
    <col min="12544" max="12544" width="14" style="1" customWidth="1"/>
    <col min="12545" max="12545" width="27.28515625" style="1" customWidth="1"/>
    <col min="12546" max="12546" width="0.7109375" style="1" customWidth="1"/>
    <col min="12547" max="12547" width="70.140625" style="1" customWidth="1"/>
    <col min="12548" max="12548" width="6.42578125" style="1" customWidth="1"/>
    <col min="12549" max="12549" width="5" style="1" customWidth="1"/>
    <col min="12550" max="12550" width="7.28515625" style="1" customWidth="1"/>
    <col min="12551" max="12551" width="7.7109375" style="1" customWidth="1"/>
    <col min="12552" max="12552" width="9.140625" style="1"/>
    <col min="12553" max="12554" width="11.28515625" style="1" bestFit="1" customWidth="1"/>
    <col min="12555" max="12555" width="11.42578125" style="1" customWidth="1"/>
    <col min="12556" max="12558" width="9.140625" style="1"/>
    <col min="12559" max="12563" width="11.42578125" style="1" bestFit="1" customWidth="1"/>
    <col min="12564" max="12565" width="11.28515625" style="1" customWidth="1"/>
    <col min="12566" max="12568" width="9.140625" style="1"/>
    <col min="12569" max="12569" width="11.28515625" style="1" bestFit="1" customWidth="1"/>
    <col min="12570" max="12798" width="9.140625" style="1"/>
    <col min="12799" max="12799" width="4.5703125" style="1" customWidth="1"/>
    <col min="12800" max="12800" width="14" style="1" customWidth="1"/>
    <col min="12801" max="12801" width="27.28515625" style="1" customWidth="1"/>
    <col min="12802" max="12802" width="0.7109375" style="1" customWidth="1"/>
    <col min="12803" max="12803" width="70.140625" style="1" customWidth="1"/>
    <col min="12804" max="12804" width="6.42578125" style="1" customWidth="1"/>
    <col min="12805" max="12805" width="5" style="1" customWidth="1"/>
    <col min="12806" max="12806" width="7.28515625" style="1" customWidth="1"/>
    <col min="12807" max="12807" width="7.7109375" style="1" customWidth="1"/>
    <col min="12808" max="12808" width="9.140625" style="1"/>
    <col min="12809" max="12810" width="11.28515625" style="1" bestFit="1" customWidth="1"/>
    <col min="12811" max="12811" width="11.42578125" style="1" customWidth="1"/>
    <col min="12812" max="12814" width="9.140625" style="1"/>
    <col min="12815" max="12819" width="11.42578125" style="1" bestFit="1" customWidth="1"/>
    <col min="12820" max="12821" width="11.28515625" style="1" customWidth="1"/>
    <col min="12822" max="12824" width="9.140625" style="1"/>
    <col min="12825" max="12825" width="11.28515625" style="1" bestFit="1" customWidth="1"/>
    <col min="12826" max="13054" width="9.140625" style="1"/>
    <col min="13055" max="13055" width="4.5703125" style="1" customWidth="1"/>
    <col min="13056" max="13056" width="14" style="1" customWidth="1"/>
    <col min="13057" max="13057" width="27.28515625" style="1" customWidth="1"/>
    <col min="13058" max="13058" width="0.7109375" style="1" customWidth="1"/>
    <col min="13059" max="13059" width="70.140625" style="1" customWidth="1"/>
    <col min="13060" max="13060" width="6.42578125" style="1" customWidth="1"/>
    <col min="13061" max="13061" width="5" style="1" customWidth="1"/>
    <col min="13062" max="13062" width="7.28515625" style="1" customWidth="1"/>
    <col min="13063" max="13063" width="7.7109375" style="1" customWidth="1"/>
    <col min="13064" max="13064" width="9.140625" style="1"/>
    <col min="13065" max="13066" width="11.28515625" style="1" bestFit="1" customWidth="1"/>
    <col min="13067" max="13067" width="11.42578125" style="1" customWidth="1"/>
    <col min="13068" max="13070" width="9.140625" style="1"/>
    <col min="13071" max="13075" width="11.42578125" style="1" bestFit="1" customWidth="1"/>
    <col min="13076" max="13077" width="11.28515625" style="1" customWidth="1"/>
    <col min="13078" max="13080" width="9.140625" style="1"/>
    <col min="13081" max="13081" width="11.28515625" style="1" bestFit="1" customWidth="1"/>
    <col min="13082" max="13310" width="9.140625" style="1"/>
    <col min="13311" max="13311" width="4.5703125" style="1" customWidth="1"/>
    <col min="13312" max="13312" width="14" style="1" customWidth="1"/>
    <col min="13313" max="13313" width="27.28515625" style="1" customWidth="1"/>
    <col min="13314" max="13314" width="0.7109375" style="1" customWidth="1"/>
    <col min="13315" max="13315" width="70.140625" style="1" customWidth="1"/>
    <col min="13316" max="13316" width="6.42578125" style="1" customWidth="1"/>
    <col min="13317" max="13317" width="5" style="1" customWidth="1"/>
    <col min="13318" max="13318" width="7.28515625" style="1" customWidth="1"/>
    <col min="13319" max="13319" width="7.7109375" style="1" customWidth="1"/>
    <col min="13320" max="13320" width="9.140625" style="1"/>
    <col min="13321" max="13322" width="11.28515625" style="1" bestFit="1" customWidth="1"/>
    <col min="13323" max="13323" width="11.42578125" style="1" customWidth="1"/>
    <col min="13324" max="13326" width="9.140625" style="1"/>
    <col min="13327" max="13331" width="11.42578125" style="1" bestFit="1" customWidth="1"/>
    <col min="13332" max="13333" width="11.28515625" style="1" customWidth="1"/>
    <col min="13334" max="13336" width="9.140625" style="1"/>
    <col min="13337" max="13337" width="11.28515625" style="1" bestFit="1" customWidth="1"/>
    <col min="13338" max="13566" width="9.140625" style="1"/>
    <col min="13567" max="13567" width="4.5703125" style="1" customWidth="1"/>
    <col min="13568" max="13568" width="14" style="1" customWidth="1"/>
    <col min="13569" max="13569" width="27.28515625" style="1" customWidth="1"/>
    <col min="13570" max="13570" width="0.7109375" style="1" customWidth="1"/>
    <col min="13571" max="13571" width="70.140625" style="1" customWidth="1"/>
    <col min="13572" max="13572" width="6.42578125" style="1" customWidth="1"/>
    <col min="13573" max="13573" width="5" style="1" customWidth="1"/>
    <col min="13574" max="13574" width="7.28515625" style="1" customWidth="1"/>
    <col min="13575" max="13575" width="7.7109375" style="1" customWidth="1"/>
    <col min="13576" max="13576" width="9.140625" style="1"/>
    <col min="13577" max="13578" width="11.28515625" style="1" bestFit="1" customWidth="1"/>
    <col min="13579" max="13579" width="11.42578125" style="1" customWidth="1"/>
    <col min="13580" max="13582" width="9.140625" style="1"/>
    <col min="13583" max="13587" width="11.42578125" style="1" bestFit="1" customWidth="1"/>
    <col min="13588" max="13589" width="11.28515625" style="1" customWidth="1"/>
    <col min="13590" max="13592" width="9.140625" style="1"/>
    <col min="13593" max="13593" width="11.28515625" style="1" bestFit="1" customWidth="1"/>
    <col min="13594" max="13822" width="9.140625" style="1"/>
    <col min="13823" max="13823" width="4.5703125" style="1" customWidth="1"/>
    <col min="13824" max="13824" width="14" style="1" customWidth="1"/>
    <col min="13825" max="13825" width="27.28515625" style="1" customWidth="1"/>
    <col min="13826" max="13826" width="0.7109375" style="1" customWidth="1"/>
    <col min="13827" max="13827" width="70.140625" style="1" customWidth="1"/>
    <col min="13828" max="13828" width="6.42578125" style="1" customWidth="1"/>
    <col min="13829" max="13829" width="5" style="1" customWidth="1"/>
    <col min="13830" max="13830" width="7.28515625" style="1" customWidth="1"/>
    <col min="13831" max="13831" width="7.7109375" style="1" customWidth="1"/>
    <col min="13832" max="13832" width="9.140625" style="1"/>
    <col min="13833" max="13834" width="11.28515625" style="1" bestFit="1" customWidth="1"/>
    <col min="13835" max="13835" width="11.42578125" style="1" customWidth="1"/>
    <col min="13836" max="13838" width="9.140625" style="1"/>
    <col min="13839" max="13843" width="11.42578125" style="1" bestFit="1" customWidth="1"/>
    <col min="13844" max="13845" width="11.28515625" style="1" customWidth="1"/>
    <col min="13846" max="13848" width="9.140625" style="1"/>
    <col min="13849" max="13849" width="11.28515625" style="1" bestFit="1" customWidth="1"/>
    <col min="13850" max="14078" width="9.140625" style="1"/>
    <col min="14079" max="14079" width="4.5703125" style="1" customWidth="1"/>
    <col min="14080" max="14080" width="14" style="1" customWidth="1"/>
    <col min="14081" max="14081" width="27.28515625" style="1" customWidth="1"/>
    <col min="14082" max="14082" width="0.7109375" style="1" customWidth="1"/>
    <col min="14083" max="14083" width="70.140625" style="1" customWidth="1"/>
    <col min="14084" max="14084" width="6.42578125" style="1" customWidth="1"/>
    <col min="14085" max="14085" width="5" style="1" customWidth="1"/>
    <col min="14086" max="14086" width="7.28515625" style="1" customWidth="1"/>
    <col min="14087" max="14087" width="7.7109375" style="1" customWidth="1"/>
    <col min="14088" max="14088" width="9.140625" style="1"/>
    <col min="14089" max="14090" width="11.28515625" style="1" bestFit="1" customWidth="1"/>
    <col min="14091" max="14091" width="11.42578125" style="1" customWidth="1"/>
    <col min="14092" max="14094" width="9.140625" style="1"/>
    <col min="14095" max="14099" width="11.42578125" style="1" bestFit="1" customWidth="1"/>
    <col min="14100" max="14101" width="11.28515625" style="1" customWidth="1"/>
    <col min="14102" max="14104" width="9.140625" style="1"/>
    <col min="14105" max="14105" width="11.28515625" style="1" bestFit="1" customWidth="1"/>
    <col min="14106" max="14334" width="9.140625" style="1"/>
    <col min="14335" max="14335" width="4.5703125" style="1" customWidth="1"/>
    <col min="14336" max="14336" width="14" style="1" customWidth="1"/>
    <col min="14337" max="14337" width="27.28515625" style="1" customWidth="1"/>
    <col min="14338" max="14338" width="0.7109375" style="1" customWidth="1"/>
    <col min="14339" max="14339" width="70.140625" style="1" customWidth="1"/>
    <col min="14340" max="14340" width="6.42578125" style="1" customWidth="1"/>
    <col min="14341" max="14341" width="5" style="1" customWidth="1"/>
    <col min="14342" max="14342" width="7.28515625" style="1" customWidth="1"/>
    <col min="14343" max="14343" width="7.7109375" style="1" customWidth="1"/>
    <col min="14344" max="14344" width="9.140625" style="1"/>
    <col min="14345" max="14346" width="11.28515625" style="1" bestFit="1" customWidth="1"/>
    <col min="14347" max="14347" width="11.42578125" style="1" customWidth="1"/>
    <col min="14348" max="14350" width="9.140625" style="1"/>
    <col min="14351" max="14355" width="11.42578125" style="1" bestFit="1" customWidth="1"/>
    <col min="14356" max="14357" width="11.28515625" style="1" customWidth="1"/>
    <col min="14358" max="14360" width="9.140625" style="1"/>
    <col min="14361" max="14361" width="11.28515625" style="1" bestFit="1" customWidth="1"/>
    <col min="14362" max="14590" width="9.140625" style="1"/>
    <col min="14591" max="14591" width="4.5703125" style="1" customWidth="1"/>
    <col min="14592" max="14592" width="14" style="1" customWidth="1"/>
    <col min="14593" max="14593" width="27.28515625" style="1" customWidth="1"/>
    <col min="14594" max="14594" width="0.7109375" style="1" customWidth="1"/>
    <col min="14595" max="14595" width="70.140625" style="1" customWidth="1"/>
    <col min="14596" max="14596" width="6.42578125" style="1" customWidth="1"/>
    <col min="14597" max="14597" width="5" style="1" customWidth="1"/>
    <col min="14598" max="14598" width="7.28515625" style="1" customWidth="1"/>
    <col min="14599" max="14599" width="7.7109375" style="1" customWidth="1"/>
    <col min="14600" max="14600" width="9.140625" style="1"/>
    <col min="14601" max="14602" width="11.28515625" style="1" bestFit="1" customWidth="1"/>
    <col min="14603" max="14603" width="11.42578125" style="1" customWidth="1"/>
    <col min="14604" max="14606" width="9.140625" style="1"/>
    <col min="14607" max="14611" width="11.42578125" style="1" bestFit="1" customWidth="1"/>
    <col min="14612" max="14613" width="11.28515625" style="1" customWidth="1"/>
    <col min="14614" max="14616" width="9.140625" style="1"/>
    <col min="14617" max="14617" width="11.28515625" style="1" bestFit="1" customWidth="1"/>
    <col min="14618" max="14846" width="9.140625" style="1"/>
    <col min="14847" max="14847" width="4.5703125" style="1" customWidth="1"/>
    <col min="14848" max="14848" width="14" style="1" customWidth="1"/>
    <col min="14849" max="14849" width="27.28515625" style="1" customWidth="1"/>
    <col min="14850" max="14850" width="0.7109375" style="1" customWidth="1"/>
    <col min="14851" max="14851" width="70.140625" style="1" customWidth="1"/>
    <col min="14852" max="14852" width="6.42578125" style="1" customWidth="1"/>
    <col min="14853" max="14853" width="5" style="1" customWidth="1"/>
    <col min="14854" max="14854" width="7.28515625" style="1" customWidth="1"/>
    <col min="14855" max="14855" width="7.7109375" style="1" customWidth="1"/>
    <col min="14856" max="14856" width="9.140625" style="1"/>
    <col min="14857" max="14858" width="11.28515625" style="1" bestFit="1" customWidth="1"/>
    <col min="14859" max="14859" width="11.42578125" style="1" customWidth="1"/>
    <col min="14860" max="14862" width="9.140625" style="1"/>
    <col min="14863" max="14867" width="11.42578125" style="1" bestFit="1" customWidth="1"/>
    <col min="14868" max="14869" width="11.28515625" style="1" customWidth="1"/>
    <col min="14870" max="14872" width="9.140625" style="1"/>
    <col min="14873" max="14873" width="11.28515625" style="1" bestFit="1" customWidth="1"/>
    <col min="14874" max="15102" width="9.140625" style="1"/>
    <col min="15103" max="15103" width="4.5703125" style="1" customWidth="1"/>
    <col min="15104" max="15104" width="14" style="1" customWidth="1"/>
    <col min="15105" max="15105" width="27.28515625" style="1" customWidth="1"/>
    <col min="15106" max="15106" width="0.7109375" style="1" customWidth="1"/>
    <col min="15107" max="15107" width="70.140625" style="1" customWidth="1"/>
    <col min="15108" max="15108" width="6.42578125" style="1" customWidth="1"/>
    <col min="15109" max="15109" width="5" style="1" customWidth="1"/>
    <col min="15110" max="15110" width="7.28515625" style="1" customWidth="1"/>
    <col min="15111" max="15111" width="7.7109375" style="1" customWidth="1"/>
    <col min="15112" max="15112" width="9.140625" style="1"/>
    <col min="15113" max="15114" width="11.28515625" style="1" bestFit="1" customWidth="1"/>
    <col min="15115" max="15115" width="11.42578125" style="1" customWidth="1"/>
    <col min="15116" max="15118" width="9.140625" style="1"/>
    <col min="15119" max="15123" width="11.42578125" style="1" bestFit="1" customWidth="1"/>
    <col min="15124" max="15125" width="11.28515625" style="1" customWidth="1"/>
    <col min="15126" max="15128" width="9.140625" style="1"/>
    <col min="15129" max="15129" width="11.28515625" style="1" bestFit="1" customWidth="1"/>
    <col min="15130" max="15358" width="9.140625" style="1"/>
    <col min="15359" max="15359" width="4.5703125" style="1" customWidth="1"/>
    <col min="15360" max="15360" width="14" style="1" customWidth="1"/>
    <col min="15361" max="15361" width="27.28515625" style="1" customWidth="1"/>
    <col min="15362" max="15362" width="0.7109375" style="1" customWidth="1"/>
    <col min="15363" max="15363" width="70.140625" style="1" customWidth="1"/>
    <col min="15364" max="15364" width="6.42578125" style="1" customWidth="1"/>
    <col min="15365" max="15365" width="5" style="1" customWidth="1"/>
    <col min="15366" max="15366" width="7.28515625" style="1" customWidth="1"/>
    <col min="15367" max="15367" width="7.7109375" style="1" customWidth="1"/>
    <col min="15368" max="15368" width="9.140625" style="1"/>
    <col min="15369" max="15370" width="11.28515625" style="1" bestFit="1" customWidth="1"/>
    <col min="15371" max="15371" width="11.42578125" style="1" customWidth="1"/>
    <col min="15372" max="15374" width="9.140625" style="1"/>
    <col min="15375" max="15379" width="11.42578125" style="1" bestFit="1" customWidth="1"/>
    <col min="15380" max="15381" width="11.28515625" style="1" customWidth="1"/>
    <col min="15382" max="15384" width="9.140625" style="1"/>
    <col min="15385" max="15385" width="11.28515625" style="1" bestFit="1" customWidth="1"/>
    <col min="15386" max="15614" width="9.140625" style="1"/>
    <col min="15615" max="15615" width="4.5703125" style="1" customWidth="1"/>
    <col min="15616" max="15616" width="14" style="1" customWidth="1"/>
    <col min="15617" max="15617" width="27.28515625" style="1" customWidth="1"/>
    <col min="15618" max="15618" width="0.7109375" style="1" customWidth="1"/>
    <col min="15619" max="15619" width="70.140625" style="1" customWidth="1"/>
    <col min="15620" max="15620" width="6.42578125" style="1" customWidth="1"/>
    <col min="15621" max="15621" width="5" style="1" customWidth="1"/>
    <col min="15622" max="15622" width="7.28515625" style="1" customWidth="1"/>
    <col min="15623" max="15623" width="7.7109375" style="1" customWidth="1"/>
    <col min="15624" max="15624" width="9.140625" style="1"/>
    <col min="15625" max="15626" width="11.28515625" style="1" bestFit="1" customWidth="1"/>
    <col min="15627" max="15627" width="11.42578125" style="1" customWidth="1"/>
    <col min="15628" max="15630" width="9.140625" style="1"/>
    <col min="15631" max="15635" width="11.42578125" style="1" bestFit="1" customWidth="1"/>
    <col min="15636" max="15637" width="11.28515625" style="1" customWidth="1"/>
    <col min="15638" max="15640" width="9.140625" style="1"/>
    <col min="15641" max="15641" width="11.28515625" style="1" bestFit="1" customWidth="1"/>
    <col min="15642" max="15870" width="9.140625" style="1"/>
    <col min="15871" max="15871" width="4.5703125" style="1" customWidth="1"/>
    <col min="15872" max="15872" width="14" style="1" customWidth="1"/>
    <col min="15873" max="15873" width="27.28515625" style="1" customWidth="1"/>
    <col min="15874" max="15874" width="0.7109375" style="1" customWidth="1"/>
    <col min="15875" max="15875" width="70.140625" style="1" customWidth="1"/>
    <col min="15876" max="15876" width="6.42578125" style="1" customWidth="1"/>
    <col min="15877" max="15877" width="5" style="1" customWidth="1"/>
    <col min="15878" max="15878" width="7.28515625" style="1" customWidth="1"/>
    <col min="15879" max="15879" width="7.7109375" style="1" customWidth="1"/>
    <col min="15880" max="15880" width="9.140625" style="1"/>
    <col min="15881" max="15882" width="11.28515625" style="1" bestFit="1" customWidth="1"/>
    <col min="15883" max="15883" width="11.42578125" style="1" customWidth="1"/>
    <col min="15884" max="15886" width="9.140625" style="1"/>
    <col min="15887" max="15891" width="11.42578125" style="1" bestFit="1" customWidth="1"/>
    <col min="15892" max="15893" width="11.28515625" style="1" customWidth="1"/>
    <col min="15894" max="15896" width="9.140625" style="1"/>
    <col min="15897" max="15897" width="11.28515625" style="1" bestFit="1" customWidth="1"/>
    <col min="15898" max="16126" width="9.140625" style="1"/>
    <col min="16127" max="16127" width="4.5703125" style="1" customWidth="1"/>
    <col min="16128" max="16128" width="14" style="1" customWidth="1"/>
    <col min="16129" max="16129" width="27.28515625" style="1" customWidth="1"/>
    <col min="16130" max="16130" width="0.7109375" style="1" customWidth="1"/>
    <col min="16131" max="16131" width="70.140625" style="1" customWidth="1"/>
    <col min="16132" max="16132" width="6.42578125" style="1" customWidth="1"/>
    <col min="16133" max="16133" width="5" style="1" customWidth="1"/>
    <col min="16134" max="16134" width="7.28515625" style="1" customWidth="1"/>
    <col min="16135" max="16135" width="7.7109375" style="1" customWidth="1"/>
    <col min="16136" max="16136" width="9.140625" style="1"/>
    <col min="16137" max="16138" width="11.28515625" style="1" bestFit="1" customWidth="1"/>
    <col min="16139" max="16139" width="11.42578125" style="1" customWidth="1"/>
    <col min="16140" max="16142" width="9.140625" style="1"/>
    <col min="16143" max="16147" width="11.42578125" style="1" bestFit="1" customWidth="1"/>
    <col min="16148" max="16149" width="11.28515625" style="1" customWidth="1"/>
    <col min="16150" max="16152" width="9.140625" style="1"/>
    <col min="16153" max="16153" width="11.28515625" style="1" bestFit="1" customWidth="1"/>
    <col min="16154" max="16384" width="9.140625" style="1"/>
  </cols>
  <sheetData>
    <row r="1" spans="1:14" s="17" customFormat="1" ht="15.75" x14ac:dyDescent="0.2">
      <c r="A1" s="100"/>
      <c r="B1" s="52" t="s">
        <v>97</v>
      </c>
      <c r="C1" s="52"/>
      <c r="D1" s="53"/>
      <c r="E1" s="25"/>
      <c r="F1" s="59"/>
      <c r="G1" s="60"/>
      <c r="H1" s="60"/>
      <c r="I1" s="61"/>
      <c r="J1" s="62"/>
      <c r="K1" s="63"/>
      <c r="M1" s="12"/>
      <c r="N1" s="64">
        <v>1</v>
      </c>
    </row>
    <row r="2" spans="1:14" s="17" customFormat="1" x14ac:dyDescent="0.2">
      <c r="A2" s="100"/>
      <c r="B2" s="53" t="s">
        <v>2</v>
      </c>
      <c r="C2" s="53"/>
      <c r="D2" s="53"/>
      <c r="E2" s="25" t="s">
        <v>52</v>
      </c>
      <c r="F2" s="59"/>
      <c r="G2" s="60"/>
      <c r="H2" s="60"/>
      <c r="I2" s="61"/>
      <c r="J2" s="65"/>
      <c r="K2" s="63"/>
      <c r="M2" s="13"/>
      <c r="N2" s="66">
        <v>1</v>
      </c>
    </row>
    <row r="3" spans="1:14" s="11" customFormat="1" x14ac:dyDescent="0.2">
      <c r="A3" s="38"/>
      <c r="B3" s="38"/>
      <c r="C3" s="38"/>
      <c r="D3" s="54"/>
      <c r="E3" s="18"/>
      <c r="F3" s="48"/>
      <c r="G3" s="49"/>
      <c r="H3" s="49"/>
      <c r="I3" s="50"/>
      <c r="J3" s="39"/>
      <c r="K3" s="49"/>
      <c r="L3" s="18"/>
      <c r="M3" s="19"/>
    </row>
    <row r="4" spans="1:14" x14ac:dyDescent="0.2">
      <c r="B4" s="55" t="s">
        <v>3</v>
      </c>
      <c r="E4" s="17" t="s">
        <v>53</v>
      </c>
      <c r="J4" s="40"/>
      <c r="L4" s="17"/>
      <c r="M4" s="13"/>
    </row>
    <row r="5" spans="1:14" x14ac:dyDescent="0.2">
      <c r="B5" s="55" t="s">
        <v>4</v>
      </c>
      <c r="E5" s="17" t="s">
        <v>54</v>
      </c>
      <c r="J5" s="40"/>
      <c r="L5" s="17"/>
      <c r="M5" s="13"/>
    </row>
    <row r="6" spans="1:14" x14ac:dyDescent="0.2">
      <c r="B6" s="55" t="s">
        <v>5</v>
      </c>
      <c r="E6" s="17" t="s">
        <v>55</v>
      </c>
      <c r="J6" s="40"/>
      <c r="L6" s="17"/>
      <c r="M6" s="13"/>
    </row>
    <row r="7" spans="1:14" x14ac:dyDescent="0.2">
      <c r="B7" s="55" t="s">
        <v>6</v>
      </c>
      <c r="E7" s="17">
        <v>2021022</v>
      </c>
      <c r="J7" s="40"/>
      <c r="L7" s="17"/>
      <c r="M7" s="13"/>
    </row>
    <row r="8" spans="1:14" x14ac:dyDescent="0.2">
      <c r="E8" s="17"/>
      <c r="J8" s="40"/>
      <c r="L8" s="17"/>
      <c r="M8" s="13"/>
    </row>
    <row r="9" spans="1:14" ht="15" customHeight="1" x14ac:dyDescent="0.2">
      <c r="A9" s="202" t="s">
        <v>7</v>
      </c>
      <c r="B9" s="202" t="s">
        <v>10</v>
      </c>
      <c r="C9" s="202" t="s">
        <v>8</v>
      </c>
      <c r="D9" s="202" t="s">
        <v>26</v>
      </c>
      <c r="E9" s="204" t="s">
        <v>9</v>
      </c>
      <c r="F9" s="203" t="s">
        <v>28</v>
      </c>
      <c r="G9" s="203"/>
      <c r="H9" s="203" t="s">
        <v>14</v>
      </c>
      <c r="I9" s="203"/>
      <c r="J9" s="203"/>
      <c r="K9" s="203"/>
    </row>
    <row r="10" spans="1:14" x14ac:dyDescent="0.2">
      <c r="A10" s="202"/>
      <c r="B10" s="202"/>
      <c r="C10" s="202"/>
      <c r="D10" s="202"/>
      <c r="E10" s="204"/>
      <c r="F10" s="203"/>
      <c r="G10" s="203"/>
      <c r="H10" s="202" t="s">
        <v>15</v>
      </c>
      <c r="I10" s="202"/>
      <c r="J10" s="202" t="s">
        <v>16</v>
      </c>
      <c r="K10" s="202"/>
    </row>
    <row r="11" spans="1:14" x14ac:dyDescent="0.2">
      <c r="A11" s="202"/>
      <c r="B11" s="202"/>
      <c r="C11" s="202"/>
      <c r="D11" s="202"/>
      <c r="E11" s="204"/>
      <c r="F11" s="203" t="s">
        <v>13</v>
      </c>
      <c r="G11" s="202" t="s">
        <v>12</v>
      </c>
      <c r="H11" s="26" t="s">
        <v>27</v>
      </c>
      <c r="I11" s="27" t="s">
        <v>17</v>
      </c>
      <c r="J11" s="26" t="s">
        <v>27</v>
      </c>
      <c r="K11" s="27" t="s">
        <v>17</v>
      </c>
    </row>
    <row r="12" spans="1:14" x14ac:dyDescent="0.2">
      <c r="A12" s="202"/>
      <c r="B12" s="202"/>
      <c r="C12" s="202"/>
      <c r="D12" s="202"/>
      <c r="E12" s="204"/>
      <c r="F12" s="203"/>
      <c r="G12" s="202"/>
      <c r="H12" s="26" t="s">
        <v>18</v>
      </c>
      <c r="I12" s="26" t="s">
        <v>18</v>
      </c>
      <c r="J12" s="26" t="s">
        <v>18</v>
      </c>
      <c r="K12" s="26" t="s">
        <v>18</v>
      </c>
    </row>
    <row r="13" spans="1:14" ht="19.5" customHeight="1" x14ac:dyDescent="0.2">
      <c r="A13" s="155"/>
      <c r="B13" s="156"/>
      <c r="C13" s="156"/>
      <c r="D13" s="157"/>
      <c r="E13" s="35" t="s">
        <v>84</v>
      </c>
      <c r="F13" s="37">
        <v>1</v>
      </c>
      <c r="G13" s="28" t="s">
        <v>1</v>
      </c>
      <c r="H13" s="89">
        <f>SUM(I50:I69)</f>
        <v>0</v>
      </c>
      <c r="I13" s="89">
        <f>F13*H13</f>
        <v>0</v>
      </c>
      <c r="J13" s="89">
        <f>SUM(K50:K69)</f>
        <v>0</v>
      </c>
      <c r="K13" s="89">
        <f>F13*J13</f>
        <v>0</v>
      </c>
    </row>
    <row r="14" spans="1:14" ht="19.5" customHeight="1" x14ac:dyDescent="0.2">
      <c r="A14" s="158"/>
      <c r="B14" s="159"/>
      <c r="C14" s="159"/>
      <c r="D14" s="160"/>
      <c r="E14" s="144" t="s">
        <v>50</v>
      </c>
      <c r="F14" s="146">
        <v>1</v>
      </c>
      <c r="G14" s="148" t="s">
        <v>1</v>
      </c>
      <c r="H14" s="140" t="s">
        <v>48</v>
      </c>
      <c r="I14" s="140"/>
      <c r="J14" s="140"/>
      <c r="K14" s="140"/>
    </row>
    <row r="15" spans="1:14" ht="19.5" customHeight="1" x14ac:dyDescent="0.2">
      <c r="A15" s="161"/>
      <c r="B15" s="162"/>
      <c r="C15" s="162"/>
      <c r="D15" s="163"/>
      <c r="E15" s="145"/>
      <c r="F15" s="147"/>
      <c r="G15" s="149"/>
      <c r="H15" s="124">
        <f>H74+H86+H92</f>
        <v>0</v>
      </c>
      <c r="I15" s="124">
        <f>F14*H15</f>
        <v>0</v>
      </c>
      <c r="J15" s="140"/>
      <c r="K15" s="140"/>
    </row>
    <row r="16" spans="1:14" ht="15" customHeight="1" x14ac:dyDescent="0.2">
      <c r="A16" s="180"/>
      <c r="B16" s="180"/>
      <c r="C16" s="180"/>
      <c r="D16" s="180"/>
      <c r="E16" s="32" t="s">
        <v>19</v>
      </c>
      <c r="F16" s="42"/>
      <c r="G16" s="42"/>
      <c r="H16" s="43"/>
      <c r="I16" s="93">
        <f>I13+H15</f>
        <v>0</v>
      </c>
      <c r="J16" s="96"/>
      <c r="K16" s="93">
        <f>K13</f>
        <v>0</v>
      </c>
    </row>
    <row r="17" spans="1:11" x14ac:dyDescent="0.2">
      <c r="A17" s="189"/>
      <c r="B17" s="190"/>
      <c r="C17" s="190"/>
      <c r="D17" s="190"/>
      <c r="E17" s="190"/>
      <c r="F17" s="190"/>
      <c r="G17" s="190"/>
      <c r="H17" s="190"/>
      <c r="I17" s="190"/>
      <c r="J17" s="190"/>
      <c r="K17" s="191"/>
    </row>
    <row r="18" spans="1:11" x14ac:dyDescent="0.2">
      <c r="A18" s="28"/>
      <c r="B18" s="36" t="s">
        <v>47</v>
      </c>
      <c r="C18" s="36"/>
      <c r="D18" s="36"/>
      <c r="E18" s="29" t="s">
        <v>45</v>
      </c>
      <c r="F18" s="37">
        <v>1</v>
      </c>
      <c r="G18" s="28" t="s">
        <v>1</v>
      </c>
      <c r="H18" s="28" t="s">
        <v>24</v>
      </c>
      <c r="I18" s="30" t="s">
        <v>25</v>
      </c>
      <c r="J18" s="90"/>
      <c r="K18" s="89">
        <f>F18*J18</f>
        <v>0</v>
      </c>
    </row>
    <row r="19" spans="1:11" x14ac:dyDescent="0.2">
      <c r="A19" s="110"/>
      <c r="B19" s="36" t="s">
        <v>47</v>
      </c>
      <c r="C19" s="36"/>
      <c r="D19" s="36"/>
      <c r="E19" s="29" t="s">
        <v>86</v>
      </c>
      <c r="F19" s="37">
        <v>1</v>
      </c>
      <c r="G19" s="110" t="s">
        <v>1</v>
      </c>
      <c r="H19" s="110" t="s">
        <v>24</v>
      </c>
      <c r="I19" s="30" t="s">
        <v>25</v>
      </c>
      <c r="J19" s="90"/>
      <c r="K19" s="89">
        <f>F19*J19</f>
        <v>0</v>
      </c>
    </row>
    <row r="20" spans="1:11" x14ac:dyDescent="0.2">
      <c r="A20" s="28"/>
      <c r="B20" s="36" t="s">
        <v>47</v>
      </c>
      <c r="C20" s="36"/>
      <c r="D20" s="36"/>
      <c r="E20" s="29" t="s">
        <v>20</v>
      </c>
      <c r="F20" s="37">
        <v>1</v>
      </c>
      <c r="G20" s="28" t="s">
        <v>1</v>
      </c>
      <c r="H20" s="28" t="s">
        <v>24</v>
      </c>
      <c r="I20" s="28" t="s">
        <v>24</v>
      </c>
      <c r="J20" s="90"/>
      <c r="K20" s="89">
        <f t="shared" ref="K20:K23" si="0">F20*J20</f>
        <v>0</v>
      </c>
    </row>
    <row r="21" spans="1:11" x14ac:dyDescent="0.2">
      <c r="A21" s="28"/>
      <c r="B21" s="36" t="s">
        <v>47</v>
      </c>
      <c r="C21" s="36"/>
      <c r="D21" s="36"/>
      <c r="E21" s="29" t="s">
        <v>46</v>
      </c>
      <c r="F21" s="37">
        <v>1</v>
      </c>
      <c r="G21" s="28" t="s">
        <v>1</v>
      </c>
      <c r="H21" s="28" t="s">
        <v>24</v>
      </c>
      <c r="I21" s="28" t="s">
        <v>24</v>
      </c>
      <c r="J21" s="90"/>
      <c r="K21" s="89">
        <f t="shared" si="0"/>
        <v>0</v>
      </c>
    </row>
    <row r="22" spans="1:11" x14ac:dyDescent="0.2">
      <c r="A22" s="28"/>
      <c r="B22" s="36" t="s">
        <v>47</v>
      </c>
      <c r="C22" s="36"/>
      <c r="D22" s="36"/>
      <c r="E22" s="29" t="s">
        <v>21</v>
      </c>
      <c r="F22" s="37">
        <v>1</v>
      </c>
      <c r="G22" s="28" t="s">
        <v>1</v>
      </c>
      <c r="H22" s="28" t="s">
        <v>24</v>
      </c>
      <c r="I22" s="28" t="s">
        <v>24</v>
      </c>
      <c r="J22" s="90"/>
      <c r="K22" s="89">
        <f t="shared" si="0"/>
        <v>0</v>
      </c>
    </row>
    <row r="23" spans="1:11" x14ac:dyDescent="0.2">
      <c r="A23" s="28"/>
      <c r="B23" s="36" t="s">
        <v>47</v>
      </c>
      <c r="C23" s="36"/>
      <c r="D23" s="36"/>
      <c r="E23" s="33" t="s">
        <v>22</v>
      </c>
      <c r="F23" s="41">
        <v>1</v>
      </c>
      <c r="G23" s="34" t="s">
        <v>1</v>
      </c>
      <c r="H23" s="34" t="s">
        <v>24</v>
      </c>
      <c r="I23" s="34" t="s">
        <v>24</v>
      </c>
      <c r="J23" s="91"/>
      <c r="K23" s="89">
        <f t="shared" si="0"/>
        <v>0</v>
      </c>
    </row>
    <row r="24" spans="1:11" ht="15" customHeight="1" x14ac:dyDescent="0.2">
      <c r="A24" s="181"/>
      <c r="B24" s="182"/>
      <c r="C24" s="182"/>
      <c r="D24" s="182"/>
      <c r="E24" s="31" t="s">
        <v>19</v>
      </c>
      <c r="F24" s="44"/>
      <c r="G24" s="26"/>
      <c r="H24" s="26"/>
      <c r="I24" s="27"/>
      <c r="J24" s="92"/>
      <c r="K24" s="93">
        <f>SUM(K18:K23)</f>
        <v>0</v>
      </c>
    </row>
    <row r="25" spans="1:11" x14ac:dyDescent="0.2">
      <c r="A25" s="186"/>
      <c r="B25" s="187"/>
      <c r="C25" s="187"/>
      <c r="D25" s="187"/>
      <c r="E25" s="187"/>
      <c r="F25" s="187"/>
      <c r="G25" s="187"/>
      <c r="H25" s="187"/>
      <c r="I25" s="187"/>
      <c r="J25" s="187"/>
      <c r="K25" s="188"/>
    </row>
    <row r="26" spans="1:11" x14ac:dyDescent="0.2">
      <c r="A26" s="184" t="s">
        <v>23</v>
      </c>
      <c r="B26" s="184"/>
      <c r="C26" s="184"/>
      <c r="D26" s="184"/>
      <c r="E26" s="184"/>
      <c r="F26" s="184"/>
      <c r="G26" s="184"/>
      <c r="H26" s="184"/>
      <c r="I26" s="184"/>
      <c r="J26" s="185">
        <f>I16+K16+K24</f>
        <v>0</v>
      </c>
      <c r="K26" s="185"/>
    </row>
    <row r="27" spans="1:11" x14ac:dyDescent="0.2">
      <c r="A27" s="184" t="s">
        <v>29</v>
      </c>
      <c r="B27" s="184"/>
      <c r="C27" s="184"/>
      <c r="D27" s="184"/>
      <c r="E27" s="184"/>
      <c r="F27" s="184"/>
      <c r="G27" s="184"/>
      <c r="H27" s="184"/>
      <c r="I27" s="184"/>
      <c r="J27" s="185">
        <f>J26*1.21</f>
        <v>0</v>
      </c>
      <c r="K27" s="185"/>
    </row>
    <row r="28" spans="1:11" x14ac:dyDescent="0.2">
      <c r="A28" s="98"/>
      <c r="B28" s="68"/>
      <c r="C28" s="68"/>
      <c r="D28" s="69"/>
      <c r="E28" s="70"/>
      <c r="F28" s="71"/>
      <c r="G28" s="68"/>
      <c r="H28" s="68"/>
      <c r="I28" s="72"/>
      <c r="J28" s="68"/>
      <c r="K28" s="68"/>
    </row>
    <row r="29" spans="1:11" ht="12.75" customHeight="1" x14ac:dyDescent="0.2">
      <c r="A29" s="179" t="s">
        <v>98</v>
      </c>
      <c r="B29" s="179"/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1" x14ac:dyDescent="0.2">
      <c r="A30" s="179"/>
      <c r="B30" s="179"/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1" x14ac:dyDescent="0.2">
      <c r="A31" s="179"/>
      <c r="B31" s="179"/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1" x14ac:dyDescent="0.2">
      <c r="A32" s="179"/>
      <c r="B32" s="179"/>
      <c r="C32" s="179"/>
      <c r="D32" s="179"/>
      <c r="E32" s="179"/>
      <c r="F32" s="179"/>
      <c r="G32" s="179"/>
      <c r="H32" s="179"/>
      <c r="I32" s="179"/>
      <c r="J32" s="179"/>
      <c r="K32" s="179"/>
    </row>
    <row r="33" spans="1:14" x14ac:dyDescent="0.2">
      <c r="A33" s="179"/>
      <c r="B33" s="179"/>
      <c r="C33" s="179"/>
      <c r="D33" s="179"/>
      <c r="E33" s="179"/>
      <c r="F33" s="179"/>
      <c r="G33" s="179"/>
      <c r="H33" s="179"/>
      <c r="I33" s="179"/>
      <c r="J33" s="179"/>
      <c r="K33" s="179"/>
    </row>
    <row r="34" spans="1:14" x14ac:dyDescent="0.2">
      <c r="A34" s="179"/>
      <c r="B34" s="179"/>
      <c r="C34" s="179"/>
      <c r="D34" s="179"/>
      <c r="E34" s="179"/>
      <c r="F34" s="179"/>
      <c r="G34" s="179"/>
      <c r="H34" s="179"/>
      <c r="I34" s="179"/>
      <c r="J34" s="179"/>
      <c r="K34" s="179"/>
    </row>
    <row r="35" spans="1:14" x14ac:dyDescent="0.2">
      <c r="A35" s="179"/>
      <c r="B35" s="179"/>
      <c r="C35" s="179"/>
      <c r="D35" s="179"/>
      <c r="E35" s="179"/>
      <c r="F35" s="179"/>
      <c r="G35" s="179"/>
      <c r="H35" s="179"/>
      <c r="I35" s="179"/>
      <c r="J35" s="179"/>
      <c r="K35" s="179"/>
    </row>
    <row r="36" spans="1:14" x14ac:dyDescent="0.2">
      <c r="A36" s="179"/>
      <c r="B36" s="179"/>
      <c r="C36" s="179"/>
      <c r="D36" s="179"/>
      <c r="E36" s="179"/>
      <c r="F36" s="179"/>
      <c r="G36" s="179"/>
      <c r="H36" s="179"/>
      <c r="I36" s="179"/>
      <c r="J36" s="179"/>
      <c r="K36" s="179"/>
    </row>
    <row r="37" spans="1:14" s="2" customFormat="1" ht="11.25" customHeight="1" x14ac:dyDescent="0.2">
      <c r="A37" s="68"/>
      <c r="B37" s="73"/>
      <c r="C37" s="73"/>
      <c r="D37" s="74"/>
      <c r="E37" s="75"/>
      <c r="F37" s="71"/>
      <c r="G37" s="76"/>
      <c r="H37" s="73"/>
      <c r="I37" s="77"/>
      <c r="J37" s="78"/>
      <c r="K37" s="79"/>
      <c r="L37" s="10"/>
      <c r="M37" s="9"/>
      <c r="N37" s="8"/>
    </row>
    <row r="38" spans="1:14" s="2" customFormat="1" ht="11.25" customHeight="1" x14ac:dyDescent="0.2">
      <c r="A38" s="68"/>
      <c r="B38" s="73"/>
      <c r="C38" s="73"/>
      <c r="D38" s="74"/>
      <c r="E38" s="75"/>
      <c r="F38" s="73"/>
      <c r="G38" s="73"/>
      <c r="H38" s="73"/>
      <c r="I38" s="73"/>
      <c r="J38" s="78"/>
      <c r="K38" s="79"/>
      <c r="L38" s="5"/>
      <c r="M38" s="4"/>
      <c r="N38" s="3"/>
    </row>
    <row r="39" spans="1:14" s="14" customFormat="1" ht="10.5" customHeight="1" x14ac:dyDescent="0.2">
      <c r="A39" s="68"/>
      <c r="B39" s="76"/>
      <c r="C39" s="76"/>
      <c r="D39" s="80"/>
      <c r="E39" s="81"/>
      <c r="F39" s="71"/>
      <c r="G39" s="76"/>
      <c r="H39" s="76"/>
      <c r="I39" s="72"/>
      <c r="J39" s="68"/>
      <c r="K39" s="68"/>
    </row>
    <row r="40" spans="1:14" s="14" customFormat="1" ht="10.5" customHeight="1" x14ac:dyDescent="0.2">
      <c r="A40" s="68"/>
      <c r="B40" s="76"/>
      <c r="C40" s="76"/>
      <c r="D40" s="80"/>
      <c r="E40" s="81"/>
      <c r="F40" s="71"/>
      <c r="G40" s="76"/>
      <c r="H40" s="76"/>
      <c r="I40" s="72"/>
      <c r="J40" s="68"/>
      <c r="K40" s="68"/>
    </row>
    <row r="41" spans="1:14" s="14" customFormat="1" ht="10.5" customHeight="1" x14ac:dyDescent="0.2">
      <c r="A41" s="68"/>
      <c r="B41" s="76"/>
      <c r="C41" s="76"/>
      <c r="D41" s="80"/>
      <c r="E41" s="82"/>
      <c r="F41" s="71"/>
      <c r="G41" s="76"/>
      <c r="H41" s="76"/>
      <c r="I41" s="72"/>
      <c r="J41" s="68"/>
      <c r="K41" s="68"/>
    </row>
    <row r="42" spans="1:14" s="15" customFormat="1" ht="10.5" customHeight="1" x14ac:dyDescent="0.2">
      <c r="A42" s="68"/>
      <c r="B42" s="76"/>
      <c r="C42" s="76"/>
      <c r="D42" s="80"/>
      <c r="E42" s="82"/>
      <c r="F42" s="71"/>
      <c r="G42" s="76"/>
      <c r="H42" s="76"/>
      <c r="I42" s="72"/>
      <c r="J42" s="68"/>
      <c r="K42" s="68"/>
    </row>
    <row r="43" spans="1:14" s="15" customFormat="1" ht="10.5" customHeight="1" x14ac:dyDescent="0.2">
      <c r="A43" s="68"/>
      <c r="B43" s="76"/>
      <c r="C43" s="76"/>
      <c r="D43" s="80"/>
      <c r="E43" s="82"/>
      <c r="F43" s="71"/>
      <c r="G43" s="76"/>
      <c r="H43" s="76"/>
      <c r="I43" s="72"/>
      <c r="J43" s="68"/>
      <c r="K43" s="68"/>
    </row>
    <row r="44" spans="1:14" s="15" customFormat="1" ht="10.5" customHeight="1" x14ac:dyDescent="0.2">
      <c r="A44" s="68"/>
      <c r="B44" s="76"/>
      <c r="C44" s="76"/>
      <c r="D44" s="80"/>
      <c r="E44" s="82"/>
      <c r="F44" s="71"/>
      <c r="G44" s="76"/>
      <c r="H44" s="76"/>
      <c r="I44" s="72"/>
      <c r="J44" s="68"/>
      <c r="K44" s="68"/>
    </row>
    <row r="45" spans="1:14" s="15" customFormat="1" ht="10.5" customHeight="1" x14ac:dyDescent="0.2">
      <c r="A45" s="68"/>
      <c r="B45" s="76"/>
      <c r="C45" s="76"/>
      <c r="D45" s="80"/>
      <c r="E45" s="82"/>
      <c r="F45" s="71"/>
      <c r="G45" s="76"/>
      <c r="H45" s="76"/>
      <c r="I45" s="72"/>
      <c r="J45" s="68"/>
      <c r="K45" s="68"/>
    </row>
    <row r="46" spans="1:14" s="15" customFormat="1" ht="10.5" customHeight="1" x14ac:dyDescent="0.2">
      <c r="A46" s="68"/>
      <c r="B46" s="76"/>
      <c r="C46" s="76"/>
      <c r="D46" s="80"/>
      <c r="E46" s="82"/>
      <c r="F46" s="71"/>
      <c r="G46" s="76"/>
      <c r="H46" s="76"/>
      <c r="I46" s="72"/>
      <c r="J46" s="68"/>
      <c r="K46" s="68"/>
    </row>
    <row r="47" spans="1:14" s="15" customFormat="1" ht="10.5" customHeight="1" x14ac:dyDescent="0.2">
      <c r="A47" s="68"/>
      <c r="B47" s="76"/>
      <c r="C47" s="76"/>
      <c r="D47" s="80"/>
      <c r="E47" s="82"/>
      <c r="F47" s="71"/>
      <c r="G47" s="76"/>
      <c r="H47" s="76"/>
      <c r="I47" s="72"/>
      <c r="J47" s="68"/>
      <c r="K47" s="68"/>
    </row>
    <row r="48" spans="1:14" s="15" customFormat="1" ht="10.5" customHeight="1" x14ac:dyDescent="0.2">
      <c r="A48" s="68"/>
      <c r="B48" s="76"/>
      <c r="C48" s="76"/>
      <c r="D48" s="80"/>
      <c r="E48" s="82"/>
      <c r="F48" s="71"/>
      <c r="G48" s="76"/>
      <c r="H48" s="76"/>
      <c r="I48" s="72"/>
      <c r="J48" s="68"/>
      <c r="K48" s="68"/>
    </row>
    <row r="49" spans="1:13" s="15" customFormat="1" ht="14.25" customHeight="1" x14ac:dyDescent="0.2">
      <c r="A49" s="183" t="s">
        <v>65</v>
      </c>
      <c r="B49" s="183"/>
      <c r="C49" s="183"/>
      <c r="D49" s="183"/>
      <c r="E49" s="183"/>
      <c r="F49" s="183"/>
      <c r="G49" s="183"/>
      <c r="H49" s="183"/>
      <c r="I49" s="183"/>
      <c r="J49" s="183"/>
      <c r="K49" s="183"/>
      <c r="L49" s="15" t="s">
        <v>66</v>
      </c>
    </row>
    <row r="50" spans="1:13" s="15" customFormat="1" ht="92.25" customHeight="1" x14ac:dyDescent="0.2">
      <c r="A50" s="67">
        <v>6</v>
      </c>
      <c r="B50" s="67" t="s">
        <v>11</v>
      </c>
      <c r="C50" s="67" t="s">
        <v>56</v>
      </c>
      <c r="D50" s="120" t="s">
        <v>57</v>
      </c>
      <c r="E50" s="86" t="s">
        <v>67</v>
      </c>
      <c r="F50" s="87">
        <v>1</v>
      </c>
      <c r="G50" s="87" t="s">
        <v>0</v>
      </c>
      <c r="H50" s="87"/>
      <c r="I50" s="87">
        <f t="shared" ref="I50:I53" si="1">F50*H50</f>
        <v>0</v>
      </c>
      <c r="J50" s="87"/>
      <c r="K50" s="87">
        <f t="shared" ref="K50:K56" si="2">F50*J50</f>
        <v>0</v>
      </c>
    </row>
    <row r="51" spans="1:13" s="15" customFormat="1" ht="10.5" customHeight="1" x14ac:dyDescent="0.2">
      <c r="A51" s="28">
        <v>7</v>
      </c>
      <c r="B51" s="67" t="s">
        <v>11</v>
      </c>
      <c r="C51" s="58"/>
      <c r="D51" s="56" t="s">
        <v>87</v>
      </c>
      <c r="E51" s="86" t="s">
        <v>30</v>
      </c>
      <c r="F51" s="88">
        <v>5</v>
      </c>
      <c r="G51" s="88" t="s">
        <v>31</v>
      </c>
      <c r="H51" s="88"/>
      <c r="I51" s="89">
        <f t="shared" si="1"/>
        <v>0</v>
      </c>
      <c r="J51" s="89"/>
      <c r="K51" s="89">
        <f t="shared" si="2"/>
        <v>0</v>
      </c>
    </row>
    <row r="52" spans="1:13" s="15" customFormat="1" ht="45.75" customHeight="1" x14ac:dyDescent="0.2">
      <c r="A52" s="28">
        <v>8</v>
      </c>
      <c r="B52" s="67" t="s">
        <v>11</v>
      </c>
      <c r="C52" s="58"/>
      <c r="D52" s="141"/>
      <c r="E52" s="97" t="s">
        <v>58</v>
      </c>
      <c r="F52" s="88">
        <v>1</v>
      </c>
      <c r="G52" s="88" t="s">
        <v>0</v>
      </c>
      <c r="H52" s="88"/>
      <c r="I52" s="89">
        <f t="shared" si="1"/>
        <v>0</v>
      </c>
      <c r="J52" s="89"/>
      <c r="K52" s="89">
        <f t="shared" si="2"/>
        <v>0</v>
      </c>
    </row>
    <row r="53" spans="1:13" s="15" customFormat="1" ht="58.5" customHeight="1" x14ac:dyDescent="0.2">
      <c r="A53" s="28">
        <v>9</v>
      </c>
      <c r="B53" s="67" t="s">
        <v>11</v>
      </c>
      <c r="C53" s="58" t="s">
        <v>60</v>
      </c>
      <c r="D53" s="142" t="s">
        <v>88</v>
      </c>
      <c r="E53" s="85" t="s">
        <v>59</v>
      </c>
      <c r="F53" s="45">
        <v>8</v>
      </c>
      <c r="G53" s="46" t="s">
        <v>0</v>
      </c>
      <c r="H53" s="88"/>
      <c r="I53" s="89">
        <f t="shared" si="1"/>
        <v>0</v>
      </c>
      <c r="J53" s="89"/>
      <c r="K53" s="89">
        <f t="shared" si="2"/>
        <v>0</v>
      </c>
    </row>
    <row r="54" spans="1:13" s="15" customFormat="1" ht="58.5" customHeight="1" x14ac:dyDescent="0.2">
      <c r="A54" s="110">
        <v>10</v>
      </c>
      <c r="B54" s="67" t="s">
        <v>11</v>
      </c>
      <c r="C54" s="58" t="s">
        <v>63</v>
      </c>
      <c r="D54" s="142" t="s">
        <v>89</v>
      </c>
      <c r="E54" s="85" t="s">
        <v>61</v>
      </c>
      <c r="F54" s="117">
        <v>1</v>
      </c>
      <c r="G54" s="116" t="s">
        <v>0</v>
      </c>
      <c r="H54" s="88"/>
      <c r="I54" s="89">
        <f t="shared" ref="I54:I55" si="3">F54*H54</f>
        <v>0</v>
      </c>
      <c r="J54" s="89"/>
      <c r="K54" s="89">
        <f t="shared" ref="K54:K55" si="4">F54*J54</f>
        <v>0</v>
      </c>
    </row>
    <row r="55" spans="1:13" s="15" customFormat="1" ht="58.5" customHeight="1" x14ac:dyDescent="0.2">
      <c r="A55" s="110">
        <v>11</v>
      </c>
      <c r="B55" s="67" t="s">
        <v>11</v>
      </c>
      <c r="C55" s="58" t="s">
        <v>64</v>
      </c>
      <c r="D55" s="142" t="s">
        <v>90</v>
      </c>
      <c r="E55" s="85" t="s">
        <v>62</v>
      </c>
      <c r="F55" s="117">
        <v>3</v>
      </c>
      <c r="G55" s="116" t="s">
        <v>0</v>
      </c>
      <c r="H55" s="88"/>
      <c r="I55" s="89">
        <f t="shared" si="3"/>
        <v>0</v>
      </c>
      <c r="J55" s="89"/>
      <c r="K55" s="89">
        <f t="shared" si="4"/>
        <v>0</v>
      </c>
    </row>
    <row r="56" spans="1:13" s="15" customFormat="1" ht="12.75" customHeight="1" x14ac:dyDescent="0.2">
      <c r="A56" s="28">
        <v>12</v>
      </c>
      <c r="B56" s="67" t="s">
        <v>11</v>
      </c>
      <c r="C56" s="58"/>
      <c r="D56" s="56" t="s">
        <v>91</v>
      </c>
      <c r="E56" s="120" t="s">
        <v>78</v>
      </c>
      <c r="F56" s="117">
        <v>12</v>
      </c>
      <c r="G56" s="116" t="s">
        <v>0</v>
      </c>
      <c r="H56" s="88"/>
      <c r="I56" s="89">
        <f>F56*H56</f>
        <v>0</v>
      </c>
      <c r="J56" s="89"/>
      <c r="K56" s="89">
        <f t="shared" si="2"/>
        <v>0</v>
      </c>
    </row>
    <row r="57" spans="1:13" s="15" customFormat="1" ht="10.5" customHeight="1" x14ac:dyDescent="0.2">
      <c r="A57" s="28">
        <v>13</v>
      </c>
      <c r="B57" s="67" t="s">
        <v>11</v>
      </c>
      <c r="C57" s="58"/>
      <c r="D57" s="56" t="s">
        <v>92</v>
      </c>
      <c r="E57" s="16" t="s">
        <v>68</v>
      </c>
      <c r="F57" s="45">
        <v>9</v>
      </c>
      <c r="G57" s="46" t="s">
        <v>0</v>
      </c>
      <c r="H57" s="88"/>
      <c r="I57" s="89">
        <f>F57*H57</f>
        <v>0</v>
      </c>
      <c r="J57" s="89"/>
      <c r="K57" s="89">
        <f t="shared" ref="K57" si="5">F57*J57</f>
        <v>0</v>
      </c>
    </row>
    <row r="58" spans="1:13" s="15" customFormat="1" ht="10.5" customHeight="1" x14ac:dyDescent="0.2">
      <c r="A58" s="110">
        <v>14</v>
      </c>
      <c r="B58" s="67" t="s">
        <v>11</v>
      </c>
      <c r="C58" s="58"/>
      <c r="D58" s="56" t="s">
        <v>92</v>
      </c>
      <c r="E58" s="16" t="s">
        <v>68</v>
      </c>
      <c r="F58" s="117">
        <v>1</v>
      </c>
      <c r="G58" s="116" t="s">
        <v>0</v>
      </c>
      <c r="H58" s="88"/>
      <c r="I58" s="89">
        <f>F58*H58</f>
        <v>0</v>
      </c>
      <c r="J58" s="89"/>
      <c r="K58" s="89">
        <f t="shared" ref="K58:K59" si="6">F58*J58</f>
        <v>0</v>
      </c>
    </row>
    <row r="59" spans="1:13" s="15" customFormat="1" ht="10.5" customHeight="1" x14ac:dyDescent="0.2">
      <c r="A59" s="110">
        <v>15</v>
      </c>
      <c r="B59" s="67" t="s">
        <v>11</v>
      </c>
      <c r="C59" s="58"/>
      <c r="D59" s="56" t="s">
        <v>92</v>
      </c>
      <c r="E59" s="16" t="s">
        <v>68</v>
      </c>
      <c r="F59" s="117">
        <v>1</v>
      </c>
      <c r="G59" s="116" t="s">
        <v>0</v>
      </c>
      <c r="H59" s="88"/>
      <c r="I59" s="89">
        <f>F59*H59</f>
        <v>0</v>
      </c>
      <c r="J59" s="89"/>
      <c r="K59" s="89">
        <f t="shared" si="6"/>
        <v>0</v>
      </c>
    </row>
    <row r="60" spans="1:13" s="15" customFormat="1" ht="35.25" customHeight="1" x14ac:dyDescent="0.2">
      <c r="A60" s="28"/>
      <c r="B60" s="67" t="s">
        <v>11</v>
      </c>
      <c r="C60" s="36"/>
      <c r="D60" s="176" t="s">
        <v>93</v>
      </c>
      <c r="E60" s="85" t="s">
        <v>79</v>
      </c>
      <c r="F60" s="45"/>
      <c r="G60" s="46"/>
      <c r="H60" s="88"/>
      <c r="I60" s="89"/>
      <c r="J60" s="89"/>
      <c r="K60" s="89"/>
    </row>
    <row r="61" spans="1:13" s="15" customFormat="1" ht="10.5" customHeight="1" x14ac:dyDescent="0.2">
      <c r="A61" s="28">
        <v>16</v>
      </c>
      <c r="B61" s="67" t="s">
        <v>11</v>
      </c>
      <c r="C61" s="58"/>
      <c r="D61" s="177"/>
      <c r="E61" s="16" t="s">
        <v>36</v>
      </c>
      <c r="F61" s="47">
        <v>15</v>
      </c>
      <c r="G61" s="46" t="s">
        <v>32</v>
      </c>
      <c r="H61" s="88"/>
      <c r="I61" s="89">
        <f t="shared" ref="I61:I67" si="7">F61*H61</f>
        <v>0</v>
      </c>
      <c r="J61" s="89"/>
      <c r="K61" s="89">
        <f t="shared" ref="K61:K67" si="8">F61*J61</f>
        <v>0</v>
      </c>
    </row>
    <row r="62" spans="1:13" s="15" customFormat="1" ht="10.5" customHeight="1" x14ac:dyDescent="0.2">
      <c r="A62" s="28">
        <v>17</v>
      </c>
      <c r="B62" s="67" t="s">
        <v>11</v>
      </c>
      <c r="C62" s="58"/>
      <c r="D62" s="177"/>
      <c r="E62" s="16" t="s">
        <v>69</v>
      </c>
      <c r="F62" s="47">
        <v>4</v>
      </c>
      <c r="G62" s="46" t="s">
        <v>32</v>
      </c>
      <c r="H62" s="88"/>
      <c r="I62" s="89">
        <f t="shared" si="7"/>
        <v>0</v>
      </c>
      <c r="J62" s="89"/>
      <c r="K62" s="89">
        <f t="shared" si="8"/>
        <v>0</v>
      </c>
    </row>
    <row r="63" spans="1:13" s="15" customFormat="1" ht="10.5" customHeight="1" x14ac:dyDescent="0.2">
      <c r="A63" s="110">
        <v>18</v>
      </c>
      <c r="B63" s="67" t="s">
        <v>11</v>
      </c>
      <c r="C63" s="58"/>
      <c r="D63" s="177"/>
      <c r="E63" s="16" t="s">
        <v>37</v>
      </c>
      <c r="F63" s="47">
        <v>9</v>
      </c>
      <c r="G63" s="116" t="s">
        <v>32</v>
      </c>
      <c r="H63" s="88"/>
      <c r="I63" s="89">
        <f t="shared" si="7"/>
        <v>0</v>
      </c>
      <c r="J63" s="89"/>
      <c r="K63" s="89">
        <f t="shared" si="8"/>
        <v>0</v>
      </c>
    </row>
    <row r="64" spans="1:13" s="15" customFormat="1" ht="10.5" customHeight="1" x14ac:dyDescent="0.2">
      <c r="A64" s="110">
        <v>19</v>
      </c>
      <c r="B64" s="67" t="s">
        <v>11</v>
      </c>
      <c r="C64" s="58"/>
      <c r="D64" s="177"/>
      <c r="E64" s="16" t="s">
        <v>38</v>
      </c>
      <c r="F64" s="47">
        <v>9</v>
      </c>
      <c r="G64" s="116" t="s">
        <v>32</v>
      </c>
      <c r="H64" s="88"/>
      <c r="I64" s="89">
        <f t="shared" si="7"/>
        <v>0</v>
      </c>
      <c r="J64" s="89"/>
      <c r="K64" s="89">
        <f t="shared" si="8"/>
        <v>0</v>
      </c>
      <c r="M64" s="121"/>
    </row>
    <row r="65" spans="1:13" s="15" customFormat="1" ht="10.5" customHeight="1" x14ac:dyDescent="0.2">
      <c r="A65" s="28">
        <v>20</v>
      </c>
      <c r="B65" s="67" t="s">
        <v>11</v>
      </c>
      <c r="C65" s="58"/>
      <c r="D65" s="177"/>
      <c r="E65" s="16" t="s">
        <v>70</v>
      </c>
      <c r="F65" s="47">
        <v>5.5</v>
      </c>
      <c r="G65" s="46" t="s">
        <v>32</v>
      </c>
      <c r="H65" s="88"/>
      <c r="I65" s="89">
        <f t="shared" si="7"/>
        <v>0</v>
      </c>
      <c r="J65" s="89"/>
      <c r="K65" s="89">
        <f t="shared" si="8"/>
        <v>0</v>
      </c>
      <c r="M65" s="121"/>
    </row>
    <row r="66" spans="1:13" s="15" customFormat="1" ht="10.5" customHeight="1" x14ac:dyDescent="0.2">
      <c r="A66" s="110">
        <v>21</v>
      </c>
      <c r="B66" s="67" t="s">
        <v>11</v>
      </c>
      <c r="C66" s="58"/>
      <c r="D66" s="178"/>
      <c r="E66" s="16" t="s">
        <v>71</v>
      </c>
      <c r="F66" s="47">
        <v>3</v>
      </c>
      <c r="G66" s="116" t="s">
        <v>32</v>
      </c>
      <c r="H66" s="88"/>
      <c r="I66" s="89">
        <f t="shared" si="7"/>
        <v>0</v>
      </c>
      <c r="J66" s="89"/>
      <c r="K66" s="89">
        <f t="shared" si="8"/>
        <v>0</v>
      </c>
    </row>
    <row r="67" spans="1:13" s="15" customFormat="1" ht="10.5" customHeight="1" x14ac:dyDescent="0.2">
      <c r="A67" s="110">
        <v>22</v>
      </c>
      <c r="B67" s="67" t="s">
        <v>11</v>
      </c>
      <c r="C67" s="58"/>
      <c r="D67" s="56" t="s">
        <v>95</v>
      </c>
      <c r="E67" s="16" t="s">
        <v>39</v>
      </c>
      <c r="F67" s="47">
        <v>12</v>
      </c>
      <c r="G67" s="116" t="s">
        <v>32</v>
      </c>
      <c r="H67" s="88"/>
      <c r="I67" s="89">
        <f t="shared" si="7"/>
        <v>0</v>
      </c>
      <c r="J67" s="89"/>
      <c r="K67" s="89">
        <f t="shared" si="8"/>
        <v>0</v>
      </c>
    </row>
    <row r="68" spans="1:13" s="15" customFormat="1" ht="10.5" customHeight="1" x14ac:dyDescent="0.2">
      <c r="A68" s="110"/>
      <c r="B68" s="58"/>
      <c r="C68" s="58"/>
      <c r="D68" s="56"/>
      <c r="E68" s="16"/>
      <c r="F68" s="47"/>
      <c r="G68" s="116"/>
      <c r="H68" s="88"/>
      <c r="I68" s="89"/>
      <c r="J68" s="89"/>
      <c r="K68" s="89"/>
    </row>
    <row r="69" spans="1:13" s="15" customFormat="1" ht="59.25" customHeight="1" x14ac:dyDescent="0.2">
      <c r="A69" s="119">
        <v>23</v>
      </c>
      <c r="B69" s="67" t="s">
        <v>11</v>
      </c>
      <c r="C69" s="58"/>
      <c r="D69" s="143" t="s">
        <v>94</v>
      </c>
      <c r="E69" s="122" t="s">
        <v>80</v>
      </c>
      <c r="F69" s="112">
        <v>12</v>
      </c>
      <c r="G69" s="114">
        <v>1</v>
      </c>
      <c r="H69" s="88"/>
      <c r="I69" s="88">
        <f>F69*H69</f>
        <v>0</v>
      </c>
      <c r="J69" s="115"/>
      <c r="K69" s="115">
        <f>F69*J69</f>
        <v>0</v>
      </c>
    </row>
    <row r="70" spans="1:13" s="15" customFormat="1" ht="10.5" customHeight="1" x14ac:dyDescent="0.2">
      <c r="A70" s="101"/>
      <c r="B70" s="68"/>
      <c r="C70" s="102"/>
      <c r="D70" s="103"/>
      <c r="E70" s="104"/>
      <c r="F70" s="105"/>
      <c r="G70" s="106"/>
      <c r="H70" s="106"/>
      <c r="I70" s="107"/>
      <c r="J70" s="101"/>
      <c r="K70" s="108"/>
    </row>
    <row r="71" spans="1:13" s="15" customFormat="1" ht="12" customHeight="1" x14ac:dyDescent="0.2">
      <c r="A71" s="150" t="s">
        <v>49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</row>
    <row r="72" spans="1:13" s="15" customFormat="1" ht="10.5" customHeight="1" x14ac:dyDescent="0.2">
      <c r="A72" s="212" t="s">
        <v>85</v>
      </c>
      <c r="B72" s="212"/>
      <c r="C72" s="212"/>
      <c r="D72" s="212"/>
      <c r="E72" s="212"/>
      <c r="F72" s="212"/>
      <c r="G72" s="212"/>
      <c r="H72" s="212"/>
      <c r="I72" s="212"/>
      <c r="J72" s="212"/>
      <c r="K72" s="212"/>
    </row>
    <row r="73" spans="1:13" s="15" customFormat="1" ht="10.5" customHeight="1" x14ac:dyDescent="0.2">
      <c r="A73" s="28"/>
      <c r="B73" s="58"/>
      <c r="C73" s="58"/>
      <c r="D73" s="56"/>
      <c r="E73" s="94"/>
      <c r="F73" s="45"/>
      <c r="G73" s="46"/>
      <c r="H73" s="173" t="s">
        <v>43</v>
      </c>
      <c r="I73" s="174"/>
      <c r="J73" s="174"/>
      <c r="K73" s="175"/>
    </row>
    <row r="74" spans="1:13" s="15" customFormat="1" ht="11.25" customHeight="1" x14ac:dyDescent="0.2">
      <c r="A74" s="148">
        <v>24</v>
      </c>
      <c r="B74" s="151" t="s">
        <v>11</v>
      </c>
      <c r="C74" s="58"/>
      <c r="D74" s="56"/>
      <c r="E74" s="16" t="s">
        <v>72</v>
      </c>
      <c r="F74" s="193">
        <v>1</v>
      </c>
      <c r="G74" s="196" t="s">
        <v>1</v>
      </c>
      <c r="H74" s="164"/>
      <c r="I74" s="165"/>
      <c r="J74" s="165"/>
      <c r="K74" s="166"/>
    </row>
    <row r="75" spans="1:13" s="15" customFormat="1" ht="11.25" customHeight="1" x14ac:dyDescent="0.2">
      <c r="A75" s="154"/>
      <c r="B75" s="152"/>
      <c r="C75" s="58"/>
      <c r="D75" s="56"/>
      <c r="E75" s="16" t="s">
        <v>73</v>
      </c>
      <c r="F75" s="194"/>
      <c r="G75" s="197"/>
      <c r="H75" s="167"/>
      <c r="I75" s="168"/>
      <c r="J75" s="168"/>
      <c r="K75" s="169"/>
    </row>
    <row r="76" spans="1:13" s="15" customFormat="1" ht="11.25" customHeight="1" x14ac:dyDescent="0.2">
      <c r="A76" s="154"/>
      <c r="B76" s="152"/>
      <c r="C76" s="58"/>
      <c r="D76" s="56"/>
      <c r="E76" s="16" t="s">
        <v>75</v>
      </c>
      <c r="F76" s="194"/>
      <c r="G76" s="197"/>
      <c r="H76" s="167"/>
      <c r="I76" s="168"/>
      <c r="J76" s="168"/>
      <c r="K76" s="169"/>
    </row>
    <row r="77" spans="1:13" s="15" customFormat="1" ht="11.25" customHeight="1" x14ac:dyDescent="0.2">
      <c r="A77" s="154"/>
      <c r="B77" s="152"/>
      <c r="C77" s="58"/>
      <c r="D77" s="56"/>
      <c r="E77" s="16" t="s">
        <v>74</v>
      </c>
      <c r="F77" s="194"/>
      <c r="G77" s="197"/>
      <c r="H77" s="167"/>
      <c r="I77" s="168"/>
      <c r="J77" s="168"/>
      <c r="K77" s="169"/>
    </row>
    <row r="78" spans="1:13" s="15" customFormat="1" ht="23.25" customHeight="1" x14ac:dyDescent="0.2">
      <c r="A78" s="154"/>
      <c r="B78" s="152"/>
      <c r="C78" s="58"/>
      <c r="D78" s="56"/>
      <c r="E78" s="85" t="s">
        <v>77</v>
      </c>
      <c r="F78" s="194"/>
      <c r="G78" s="197"/>
      <c r="H78" s="167"/>
      <c r="I78" s="168"/>
      <c r="J78" s="168"/>
      <c r="K78" s="169"/>
    </row>
    <row r="79" spans="1:13" s="15" customFormat="1" ht="11.25" customHeight="1" x14ac:dyDescent="0.2">
      <c r="A79" s="154"/>
      <c r="B79" s="152"/>
      <c r="C79" s="58"/>
      <c r="D79" s="56"/>
      <c r="E79" s="16" t="s">
        <v>76</v>
      </c>
      <c r="F79" s="194"/>
      <c r="G79" s="197"/>
      <c r="H79" s="167"/>
      <c r="I79" s="168"/>
      <c r="J79" s="168"/>
      <c r="K79" s="169"/>
    </row>
    <row r="80" spans="1:13" s="15" customFormat="1" ht="22.5" customHeight="1" x14ac:dyDescent="0.2">
      <c r="A80" s="154"/>
      <c r="B80" s="152"/>
      <c r="C80" s="58"/>
      <c r="D80" s="56"/>
      <c r="E80" s="95" t="s">
        <v>35</v>
      </c>
      <c r="F80" s="194"/>
      <c r="G80" s="197"/>
      <c r="H80" s="167"/>
      <c r="I80" s="168"/>
      <c r="J80" s="168"/>
      <c r="K80" s="169"/>
    </row>
    <row r="81" spans="1:11" s="15" customFormat="1" ht="11.25" customHeight="1" x14ac:dyDescent="0.2">
      <c r="A81" s="154"/>
      <c r="B81" s="152"/>
      <c r="C81" s="58"/>
      <c r="D81" s="56"/>
      <c r="E81" s="16" t="s">
        <v>33</v>
      </c>
      <c r="F81" s="194"/>
      <c r="G81" s="197"/>
      <c r="H81" s="167"/>
      <c r="I81" s="168"/>
      <c r="J81" s="168"/>
      <c r="K81" s="169"/>
    </row>
    <row r="82" spans="1:11" s="15" customFormat="1" ht="11.25" customHeight="1" x14ac:dyDescent="0.2">
      <c r="A82" s="149"/>
      <c r="B82" s="153"/>
      <c r="C82" s="58"/>
      <c r="D82" s="56"/>
      <c r="E82" s="16" t="s">
        <v>34</v>
      </c>
      <c r="F82" s="195"/>
      <c r="G82" s="198"/>
      <c r="H82" s="170"/>
      <c r="I82" s="171"/>
      <c r="J82" s="171"/>
      <c r="K82" s="172"/>
    </row>
    <row r="83" spans="1:11" s="15" customFormat="1" ht="11.25" customHeight="1" x14ac:dyDescent="0.2">
      <c r="A83" s="206"/>
      <c r="B83" s="207"/>
      <c r="C83" s="207"/>
      <c r="D83" s="207"/>
      <c r="E83" s="207"/>
      <c r="F83" s="207"/>
      <c r="G83" s="207"/>
      <c r="H83" s="207"/>
      <c r="I83" s="207"/>
      <c r="J83" s="207"/>
      <c r="K83" s="208"/>
    </row>
    <row r="84" spans="1:11" s="15" customFormat="1" ht="11.25" customHeight="1" x14ac:dyDescent="0.2">
      <c r="A84" s="209" t="s">
        <v>51</v>
      </c>
      <c r="B84" s="210"/>
      <c r="C84" s="210"/>
      <c r="D84" s="210"/>
      <c r="E84" s="210"/>
      <c r="F84" s="210"/>
      <c r="G84" s="210"/>
      <c r="H84" s="210"/>
      <c r="I84" s="210"/>
      <c r="J84" s="210"/>
      <c r="K84" s="211"/>
    </row>
    <row r="85" spans="1:11" s="15" customFormat="1" ht="10.5" customHeight="1" x14ac:dyDescent="0.2">
      <c r="A85" s="119"/>
      <c r="B85" s="118"/>
      <c r="C85" s="58"/>
      <c r="D85" s="56"/>
      <c r="E85" s="122"/>
      <c r="F85" s="111"/>
      <c r="G85" s="113"/>
      <c r="H85" s="173" t="s">
        <v>43</v>
      </c>
      <c r="I85" s="174"/>
      <c r="J85" s="174"/>
      <c r="K85" s="175"/>
    </row>
    <row r="86" spans="1:11" s="15" customFormat="1" ht="11.25" customHeight="1" x14ac:dyDescent="0.2">
      <c r="A86" s="148">
        <v>25</v>
      </c>
      <c r="B86" s="151" t="s">
        <v>11</v>
      </c>
      <c r="C86" s="58"/>
      <c r="D86" s="56"/>
      <c r="E86" s="99" t="s">
        <v>96</v>
      </c>
      <c r="F86" s="193">
        <v>1</v>
      </c>
      <c r="G86" s="196" t="s">
        <v>1</v>
      </c>
      <c r="H86" s="201"/>
      <c r="I86" s="201"/>
      <c r="J86" s="201"/>
      <c r="K86" s="201"/>
    </row>
    <row r="87" spans="1:11" s="15" customFormat="1" ht="11.25" customHeight="1" x14ac:dyDescent="0.2">
      <c r="A87" s="154"/>
      <c r="B87" s="152"/>
      <c r="C87" s="58"/>
      <c r="D87" s="56"/>
      <c r="E87" s="99" t="s">
        <v>82</v>
      </c>
      <c r="F87" s="194"/>
      <c r="G87" s="197"/>
      <c r="H87" s="201"/>
      <c r="I87" s="201"/>
      <c r="J87" s="201"/>
      <c r="K87" s="201"/>
    </row>
    <row r="88" spans="1:11" s="15" customFormat="1" ht="10.5" customHeight="1" x14ac:dyDescent="0.2">
      <c r="A88" s="149"/>
      <c r="B88" s="153"/>
      <c r="C88" s="58"/>
      <c r="D88" s="56"/>
      <c r="E88" s="123" t="s">
        <v>81</v>
      </c>
      <c r="F88" s="195"/>
      <c r="G88" s="198"/>
      <c r="H88" s="201"/>
      <c r="I88" s="201"/>
      <c r="J88" s="201"/>
      <c r="K88" s="201"/>
    </row>
    <row r="89" spans="1:11" s="15" customFormat="1" ht="10.5" customHeight="1" x14ac:dyDescent="0.2">
      <c r="A89" s="128"/>
      <c r="B89" s="129"/>
      <c r="C89" s="130"/>
      <c r="D89" s="131"/>
      <c r="E89" s="132"/>
      <c r="F89" s="133"/>
      <c r="G89" s="125"/>
      <c r="H89" s="108"/>
      <c r="I89" s="108"/>
      <c r="J89" s="108"/>
      <c r="K89" s="127"/>
    </row>
    <row r="90" spans="1:11" s="15" customFormat="1" ht="10.5" customHeight="1" x14ac:dyDescent="0.2">
      <c r="A90" s="209" t="s">
        <v>44</v>
      </c>
      <c r="B90" s="210"/>
      <c r="C90" s="210"/>
      <c r="D90" s="210"/>
      <c r="E90" s="210"/>
      <c r="F90" s="210"/>
      <c r="G90" s="210"/>
      <c r="H90" s="210"/>
      <c r="I90" s="210"/>
      <c r="J90" s="210"/>
      <c r="K90" s="211"/>
    </row>
    <row r="91" spans="1:11" s="15" customFormat="1" ht="10.5" customHeight="1" x14ac:dyDescent="0.2">
      <c r="A91" s="110"/>
      <c r="B91" s="116"/>
      <c r="C91" s="116"/>
      <c r="D91" s="57"/>
      <c r="E91" s="6"/>
      <c r="F91" s="47"/>
      <c r="G91" s="116"/>
      <c r="H91" s="192" t="s">
        <v>43</v>
      </c>
      <c r="I91" s="192"/>
      <c r="J91" s="192"/>
      <c r="K91" s="192"/>
    </row>
    <row r="92" spans="1:11" s="15" customFormat="1" ht="9.75" customHeight="1" x14ac:dyDescent="0.2">
      <c r="A92" s="200">
        <v>26</v>
      </c>
      <c r="B92" s="199" t="s">
        <v>11</v>
      </c>
      <c r="C92" s="116"/>
      <c r="D92" s="57"/>
      <c r="E92" s="99" t="s">
        <v>42</v>
      </c>
      <c r="F92" s="205">
        <v>1</v>
      </c>
      <c r="G92" s="192" t="s">
        <v>1</v>
      </c>
      <c r="H92" s="201"/>
      <c r="I92" s="201"/>
      <c r="J92" s="201"/>
      <c r="K92" s="201"/>
    </row>
    <row r="93" spans="1:11" s="15" customFormat="1" ht="10.5" customHeight="1" x14ac:dyDescent="0.2">
      <c r="A93" s="200"/>
      <c r="B93" s="199"/>
      <c r="C93" s="116"/>
      <c r="D93" s="57"/>
      <c r="E93" s="99" t="s">
        <v>83</v>
      </c>
      <c r="F93" s="205"/>
      <c r="G93" s="192"/>
      <c r="H93" s="201"/>
      <c r="I93" s="201"/>
      <c r="J93" s="201"/>
      <c r="K93" s="201"/>
    </row>
    <row r="94" spans="1:11" s="15" customFormat="1" ht="21" customHeight="1" x14ac:dyDescent="0.2">
      <c r="A94" s="200"/>
      <c r="B94" s="199"/>
      <c r="C94" s="116"/>
      <c r="D94" s="57"/>
      <c r="E94" s="109" t="s">
        <v>40</v>
      </c>
      <c r="F94" s="205"/>
      <c r="G94" s="192"/>
      <c r="H94" s="201"/>
      <c r="I94" s="201"/>
      <c r="J94" s="201"/>
      <c r="K94" s="201"/>
    </row>
    <row r="95" spans="1:11" s="15" customFormat="1" ht="10.5" customHeight="1" x14ac:dyDescent="0.2">
      <c r="A95" s="200"/>
      <c r="B95" s="199"/>
      <c r="C95" s="116"/>
      <c r="D95" s="57"/>
      <c r="E95" s="99" t="s">
        <v>41</v>
      </c>
      <c r="F95" s="205"/>
      <c r="G95" s="192"/>
      <c r="H95" s="201"/>
      <c r="I95" s="201"/>
      <c r="J95" s="201"/>
      <c r="K95" s="201"/>
    </row>
    <row r="96" spans="1:11" s="136" customFormat="1" ht="10.5" customHeight="1" x14ac:dyDescent="0.2">
      <c r="A96" s="101"/>
      <c r="B96" s="106"/>
      <c r="C96" s="106"/>
      <c r="D96" s="137"/>
      <c r="E96" s="138"/>
      <c r="F96" s="139"/>
      <c r="G96" s="106"/>
      <c r="H96" s="106"/>
      <c r="I96" s="107"/>
      <c r="J96" s="101"/>
      <c r="K96" s="101"/>
    </row>
    <row r="97" spans="1:11" s="136" customFormat="1" ht="10.5" customHeight="1" x14ac:dyDescent="0.2">
      <c r="A97" s="101"/>
      <c r="B97" s="106"/>
      <c r="C97" s="106"/>
      <c r="D97" s="137"/>
      <c r="E97" s="138"/>
      <c r="F97" s="139"/>
      <c r="G97" s="106"/>
      <c r="H97" s="106"/>
      <c r="I97" s="107"/>
      <c r="J97" s="101"/>
      <c r="K97" s="101"/>
    </row>
    <row r="98" spans="1:11" s="136" customFormat="1" ht="10.5" customHeight="1" x14ac:dyDescent="0.2">
      <c r="A98" s="101"/>
      <c r="B98" s="106"/>
      <c r="C98" s="106"/>
      <c r="D98" s="137"/>
      <c r="E98" s="138"/>
      <c r="F98" s="139"/>
      <c r="G98" s="106"/>
      <c r="H98" s="106"/>
      <c r="I98" s="107"/>
      <c r="J98" s="101"/>
      <c r="K98" s="101"/>
    </row>
    <row r="99" spans="1:11" s="136" customFormat="1" ht="10.5" customHeight="1" x14ac:dyDescent="0.2">
      <c r="A99" s="101"/>
      <c r="B99" s="106"/>
      <c r="C99" s="106"/>
      <c r="D99" s="137"/>
      <c r="E99" s="138"/>
      <c r="F99" s="139"/>
      <c r="G99" s="106"/>
      <c r="H99" s="106"/>
      <c r="I99" s="107"/>
      <c r="J99" s="101"/>
      <c r="K99" s="101"/>
    </row>
    <row r="100" spans="1:11" s="136" customFormat="1" ht="10.5" customHeight="1" x14ac:dyDescent="0.2">
      <c r="A100" s="101"/>
      <c r="B100" s="106"/>
      <c r="C100" s="106"/>
      <c r="D100" s="137"/>
      <c r="E100" s="138"/>
      <c r="F100" s="139"/>
      <c r="G100" s="106"/>
      <c r="H100" s="106"/>
      <c r="I100" s="107"/>
      <c r="J100" s="101"/>
      <c r="K100" s="101"/>
    </row>
    <row r="101" spans="1:11" s="136" customFormat="1" ht="10.5" customHeight="1" x14ac:dyDescent="0.2">
      <c r="A101" s="101"/>
      <c r="B101" s="106"/>
      <c r="C101" s="106"/>
      <c r="D101" s="137"/>
      <c r="E101" s="138"/>
      <c r="F101" s="139"/>
      <c r="G101" s="106"/>
      <c r="H101" s="106"/>
      <c r="I101" s="107"/>
      <c r="J101" s="101"/>
      <c r="K101" s="101"/>
    </row>
    <row r="102" spans="1:11" s="136" customFormat="1" ht="10.5" customHeight="1" x14ac:dyDescent="0.2">
      <c r="A102" s="101"/>
      <c r="B102" s="106"/>
      <c r="C102" s="106"/>
      <c r="D102" s="137"/>
      <c r="E102" s="138"/>
      <c r="F102" s="139"/>
      <c r="G102" s="106"/>
      <c r="H102" s="106"/>
      <c r="I102" s="107"/>
      <c r="J102" s="101"/>
      <c r="K102" s="101"/>
    </row>
    <row r="103" spans="1:11" s="136" customFormat="1" ht="10.5" customHeight="1" x14ac:dyDescent="0.2">
      <c r="A103" s="101"/>
      <c r="B103" s="106"/>
      <c r="C103" s="106"/>
      <c r="D103" s="137"/>
      <c r="E103" s="138"/>
      <c r="F103" s="139"/>
      <c r="G103" s="106"/>
      <c r="H103" s="106"/>
      <c r="I103" s="107"/>
      <c r="J103" s="101"/>
      <c r="K103" s="101"/>
    </row>
    <row r="104" spans="1:11" s="136" customFormat="1" ht="10.5" customHeight="1" x14ac:dyDescent="0.2">
      <c r="A104" s="101"/>
      <c r="B104" s="106"/>
      <c r="C104" s="106"/>
      <c r="D104" s="137"/>
      <c r="E104" s="138"/>
      <c r="F104" s="139"/>
      <c r="G104" s="106"/>
      <c r="H104" s="106"/>
      <c r="I104" s="107"/>
      <c r="J104" s="101"/>
      <c r="K104" s="101"/>
    </row>
    <row r="105" spans="1:11" s="136" customFormat="1" ht="10.5" customHeight="1" x14ac:dyDescent="0.2">
      <c r="A105" s="101"/>
      <c r="B105" s="106"/>
      <c r="C105" s="106"/>
      <c r="D105" s="137"/>
      <c r="E105" s="138"/>
      <c r="F105" s="139"/>
      <c r="G105" s="106"/>
      <c r="H105" s="106"/>
      <c r="I105" s="107"/>
      <c r="J105" s="101"/>
      <c r="K105" s="101"/>
    </row>
    <row r="106" spans="1:11" s="136" customFormat="1" ht="10.5" customHeight="1" x14ac:dyDescent="0.2">
      <c r="A106" s="101"/>
      <c r="B106" s="106"/>
      <c r="C106" s="106"/>
      <c r="D106" s="137"/>
      <c r="E106" s="138"/>
      <c r="F106" s="139"/>
      <c r="G106" s="106"/>
      <c r="H106" s="106"/>
      <c r="I106" s="107"/>
      <c r="J106" s="101"/>
      <c r="K106" s="101"/>
    </row>
    <row r="107" spans="1:11" s="136" customFormat="1" ht="10.5" customHeight="1" x14ac:dyDescent="0.2">
      <c r="A107" s="101"/>
      <c r="B107" s="106"/>
      <c r="C107" s="106"/>
      <c r="D107" s="137"/>
      <c r="E107" s="138"/>
      <c r="F107" s="139"/>
      <c r="G107" s="106"/>
      <c r="H107" s="106"/>
      <c r="I107" s="107"/>
      <c r="J107" s="101"/>
      <c r="K107" s="101"/>
    </row>
    <row r="108" spans="1:11" s="136" customFormat="1" ht="10.5" customHeight="1" x14ac:dyDescent="0.2">
      <c r="A108" s="101"/>
      <c r="B108" s="106"/>
      <c r="C108" s="106"/>
      <c r="D108" s="137"/>
      <c r="E108" s="138"/>
      <c r="F108" s="139"/>
      <c r="G108" s="106"/>
      <c r="H108" s="106"/>
      <c r="I108" s="107"/>
      <c r="J108" s="101"/>
      <c r="K108" s="101"/>
    </row>
    <row r="109" spans="1:11" s="136" customFormat="1" ht="10.5" customHeight="1" x14ac:dyDescent="0.2">
      <c r="A109" s="101"/>
      <c r="B109" s="106"/>
      <c r="C109" s="106"/>
      <c r="D109" s="137"/>
      <c r="E109" s="138"/>
      <c r="F109" s="139"/>
      <c r="G109" s="106"/>
      <c r="H109" s="106"/>
      <c r="I109" s="107"/>
      <c r="J109" s="101"/>
      <c r="K109" s="101"/>
    </row>
    <row r="110" spans="1:11" s="136" customFormat="1" ht="10.5" customHeight="1" x14ac:dyDescent="0.2">
      <c r="A110" s="101"/>
      <c r="B110" s="106"/>
      <c r="C110" s="106"/>
      <c r="D110" s="137"/>
      <c r="E110" s="138"/>
      <c r="F110" s="139"/>
      <c r="G110" s="106"/>
      <c r="H110" s="106"/>
      <c r="I110" s="107"/>
      <c r="J110" s="101"/>
      <c r="K110" s="101"/>
    </row>
    <row r="111" spans="1:11" s="136" customFormat="1" ht="10.5" customHeight="1" x14ac:dyDescent="0.2">
      <c r="A111" s="101"/>
      <c r="B111" s="106"/>
      <c r="C111" s="106"/>
      <c r="D111" s="137"/>
      <c r="E111" s="138"/>
      <c r="F111" s="139"/>
      <c r="G111" s="106"/>
      <c r="H111" s="106"/>
      <c r="I111" s="107"/>
      <c r="J111" s="101"/>
      <c r="K111" s="101"/>
    </row>
    <row r="112" spans="1:11" s="136" customFormat="1" ht="10.5" customHeight="1" x14ac:dyDescent="0.2">
      <c r="A112" s="101"/>
      <c r="B112" s="106"/>
      <c r="C112" s="106"/>
      <c r="D112" s="137"/>
      <c r="E112" s="138"/>
      <c r="F112" s="139"/>
      <c r="G112" s="106"/>
      <c r="H112" s="106"/>
      <c r="I112" s="107"/>
      <c r="J112" s="101"/>
      <c r="K112" s="101"/>
    </row>
    <row r="113" spans="1:11" s="136" customFormat="1" ht="10.5" customHeight="1" x14ac:dyDescent="0.2">
      <c r="A113" s="101"/>
      <c r="B113" s="106"/>
      <c r="C113" s="106"/>
      <c r="D113" s="137"/>
      <c r="E113" s="138"/>
      <c r="F113" s="139"/>
      <c r="G113" s="106"/>
      <c r="H113" s="106"/>
      <c r="I113" s="107"/>
      <c r="J113" s="101"/>
      <c r="K113" s="101"/>
    </row>
    <row r="114" spans="1:11" s="15" customFormat="1" ht="10.5" customHeight="1" x14ac:dyDescent="0.2">
      <c r="A114" s="119"/>
      <c r="B114" s="114"/>
      <c r="C114" s="114"/>
      <c r="D114" s="134"/>
      <c r="E114" s="135"/>
      <c r="F114" s="112"/>
      <c r="G114" s="114"/>
      <c r="H114" s="114"/>
      <c r="I114" s="126"/>
      <c r="J114" s="119"/>
      <c r="K114" s="119"/>
    </row>
    <row r="115" spans="1:11" s="15" customFormat="1" ht="10.5" customHeight="1" x14ac:dyDescent="0.2">
      <c r="A115" s="28"/>
      <c r="B115" s="46"/>
      <c r="C115" s="46"/>
      <c r="D115" s="57"/>
      <c r="E115" s="6"/>
      <c r="F115" s="45"/>
      <c r="G115" s="46"/>
      <c r="H115" s="46"/>
      <c r="I115" s="30"/>
      <c r="J115" s="28"/>
      <c r="K115" s="28"/>
    </row>
    <row r="116" spans="1:11" s="15" customFormat="1" ht="10.5" customHeight="1" x14ac:dyDescent="0.2">
      <c r="A116" s="28"/>
      <c r="B116" s="46"/>
      <c r="C116" s="46"/>
      <c r="D116" s="57"/>
      <c r="E116" s="6"/>
      <c r="F116" s="45"/>
      <c r="G116" s="46"/>
      <c r="H116" s="46"/>
      <c r="I116" s="30"/>
      <c r="J116" s="28"/>
      <c r="K116" s="28"/>
    </row>
    <row r="117" spans="1:11" s="15" customFormat="1" ht="10.5" customHeight="1" x14ac:dyDescent="0.2">
      <c r="A117" s="28"/>
      <c r="B117" s="46"/>
      <c r="C117" s="46"/>
      <c r="D117" s="57"/>
      <c r="E117" s="6"/>
      <c r="F117" s="45"/>
      <c r="G117" s="46"/>
      <c r="H117" s="46"/>
      <c r="I117" s="30"/>
      <c r="J117" s="28"/>
      <c r="K117" s="28"/>
    </row>
    <row r="118" spans="1:11" s="15" customFormat="1" ht="10.5" customHeight="1" x14ac:dyDescent="0.2">
      <c r="A118" s="28"/>
      <c r="B118" s="46"/>
      <c r="C118" s="46"/>
      <c r="D118" s="57"/>
      <c r="E118" s="6"/>
      <c r="F118" s="45"/>
      <c r="G118" s="46"/>
      <c r="H118" s="46"/>
      <c r="I118" s="30"/>
      <c r="J118" s="28"/>
      <c r="K118" s="28"/>
    </row>
    <row r="119" spans="1:11" s="15" customFormat="1" ht="10.5" customHeight="1" x14ac:dyDescent="0.2">
      <c r="A119" s="28"/>
      <c r="B119" s="46"/>
      <c r="C119" s="46"/>
      <c r="D119" s="57"/>
      <c r="E119" s="6"/>
      <c r="F119" s="45"/>
      <c r="G119" s="46"/>
      <c r="H119" s="46"/>
      <c r="I119" s="30"/>
      <c r="J119" s="28"/>
      <c r="K119" s="28"/>
    </row>
    <row r="120" spans="1:11" s="15" customFormat="1" ht="10.5" customHeight="1" x14ac:dyDescent="0.2">
      <c r="A120" s="28"/>
      <c r="B120" s="46"/>
      <c r="C120" s="46"/>
      <c r="D120" s="57"/>
      <c r="E120" s="6"/>
      <c r="F120" s="45"/>
      <c r="G120" s="46"/>
      <c r="H120" s="46"/>
      <c r="I120" s="30"/>
      <c r="J120" s="28"/>
      <c r="K120" s="28"/>
    </row>
    <row r="121" spans="1:11" s="15" customFormat="1" ht="10.5" customHeight="1" x14ac:dyDescent="0.2">
      <c r="A121" s="28"/>
      <c r="B121" s="46"/>
      <c r="C121" s="46"/>
      <c r="D121" s="57"/>
      <c r="E121" s="6"/>
      <c r="F121" s="45"/>
      <c r="G121" s="46"/>
      <c r="H121" s="46"/>
      <c r="I121" s="30"/>
      <c r="J121" s="28"/>
      <c r="K121" s="28"/>
    </row>
    <row r="122" spans="1:11" s="15" customFormat="1" ht="10.5" customHeight="1" x14ac:dyDescent="0.2">
      <c r="A122" s="28"/>
      <c r="B122" s="46"/>
      <c r="C122" s="46"/>
      <c r="D122" s="57"/>
      <c r="E122" s="6"/>
      <c r="F122" s="45"/>
      <c r="G122" s="46"/>
      <c r="H122" s="46"/>
      <c r="I122" s="30"/>
      <c r="J122" s="28"/>
      <c r="K122" s="28"/>
    </row>
    <row r="123" spans="1:11" s="15" customFormat="1" ht="10.5" customHeight="1" x14ac:dyDescent="0.2">
      <c r="A123" s="28"/>
      <c r="B123" s="46"/>
      <c r="C123" s="46"/>
      <c r="D123" s="57"/>
      <c r="E123" s="6"/>
      <c r="F123" s="45"/>
      <c r="G123" s="46"/>
      <c r="H123" s="46"/>
      <c r="I123" s="30"/>
      <c r="J123" s="28"/>
      <c r="K123" s="28"/>
    </row>
    <row r="124" spans="1:11" s="15" customFormat="1" ht="10.5" customHeight="1" x14ac:dyDescent="0.2">
      <c r="A124" s="28"/>
      <c r="B124" s="46"/>
      <c r="C124" s="46"/>
      <c r="D124" s="57"/>
      <c r="E124" s="6"/>
      <c r="F124" s="45"/>
      <c r="G124" s="46"/>
      <c r="H124" s="46"/>
      <c r="I124" s="30"/>
      <c r="J124" s="28"/>
      <c r="K124" s="28"/>
    </row>
    <row r="125" spans="1:11" s="15" customFormat="1" ht="10.5" customHeight="1" x14ac:dyDescent="0.2">
      <c r="A125" s="28"/>
      <c r="B125" s="46"/>
      <c r="C125" s="46"/>
      <c r="D125" s="57"/>
      <c r="E125" s="6"/>
      <c r="F125" s="45"/>
      <c r="G125" s="46"/>
      <c r="H125" s="46"/>
      <c r="I125" s="30"/>
      <c r="J125" s="28"/>
      <c r="K125" s="28"/>
    </row>
    <row r="126" spans="1:11" s="15" customFormat="1" ht="10.5" customHeight="1" x14ac:dyDescent="0.2">
      <c r="A126" s="28"/>
      <c r="B126" s="46"/>
      <c r="C126" s="46"/>
      <c r="D126" s="57"/>
      <c r="E126" s="6"/>
      <c r="F126" s="45"/>
      <c r="G126" s="46"/>
      <c r="H126" s="46"/>
      <c r="I126" s="30"/>
      <c r="J126" s="28"/>
      <c r="K126" s="28"/>
    </row>
    <row r="127" spans="1:11" s="15" customFormat="1" ht="10.5" customHeight="1" x14ac:dyDescent="0.2">
      <c r="A127" s="28"/>
      <c r="B127" s="46"/>
      <c r="C127" s="46"/>
      <c r="D127" s="57"/>
      <c r="E127" s="6"/>
      <c r="F127" s="45"/>
      <c r="G127" s="46"/>
      <c r="H127" s="46"/>
      <c r="I127" s="30"/>
      <c r="J127" s="28"/>
      <c r="K127" s="28"/>
    </row>
    <row r="128" spans="1:11" s="15" customFormat="1" ht="10.5" customHeight="1" x14ac:dyDescent="0.2">
      <c r="A128" s="28"/>
      <c r="B128" s="46"/>
      <c r="C128" s="46"/>
      <c r="D128" s="57"/>
      <c r="E128" s="6"/>
      <c r="F128" s="45"/>
      <c r="G128" s="46"/>
      <c r="H128" s="46"/>
      <c r="I128" s="30"/>
      <c r="J128" s="28"/>
      <c r="K128" s="28"/>
    </row>
    <row r="129" spans="1:11" s="15" customFormat="1" ht="10.5" customHeight="1" x14ac:dyDescent="0.2">
      <c r="A129" s="28"/>
      <c r="B129" s="46"/>
      <c r="C129" s="46"/>
      <c r="D129" s="57"/>
      <c r="E129" s="6"/>
      <c r="F129" s="45"/>
      <c r="G129" s="46"/>
      <c r="H129" s="46"/>
      <c r="I129" s="30"/>
      <c r="J129" s="28"/>
      <c r="K129" s="28"/>
    </row>
    <row r="130" spans="1:11" s="15" customFormat="1" ht="10.5" customHeight="1" x14ac:dyDescent="0.2">
      <c r="A130" s="28"/>
      <c r="B130" s="46"/>
      <c r="C130" s="46"/>
      <c r="D130" s="57"/>
      <c r="E130" s="6"/>
      <c r="F130" s="45"/>
      <c r="G130" s="46"/>
      <c r="H130" s="46"/>
      <c r="I130" s="30"/>
      <c r="J130" s="28"/>
      <c r="K130" s="28"/>
    </row>
    <row r="131" spans="1:11" s="15" customFormat="1" ht="10.5" customHeight="1" x14ac:dyDescent="0.2">
      <c r="A131" s="28"/>
      <c r="B131" s="46"/>
      <c r="C131" s="46"/>
      <c r="D131" s="57"/>
      <c r="E131" s="6"/>
      <c r="F131" s="45"/>
      <c r="G131" s="46"/>
      <c r="H131" s="46"/>
      <c r="I131" s="30"/>
      <c r="J131" s="28"/>
      <c r="K131" s="28"/>
    </row>
    <row r="132" spans="1:11" s="15" customFormat="1" ht="10.5" customHeight="1" x14ac:dyDescent="0.2">
      <c r="A132" s="28"/>
      <c r="B132" s="46"/>
      <c r="C132" s="46"/>
      <c r="D132" s="57"/>
      <c r="E132" s="6"/>
      <c r="F132" s="45"/>
      <c r="G132" s="46"/>
      <c r="H132" s="46"/>
      <c r="I132" s="30"/>
      <c r="J132" s="28"/>
      <c r="K132" s="28"/>
    </row>
    <row r="133" spans="1:11" s="15" customFormat="1" ht="10.5" customHeight="1" x14ac:dyDescent="0.2">
      <c r="A133" s="28"/>
      <c r="B133" s="46"/>
      <c r="C133" s="46"/>
      <c r="D133" s="57"/>
      <c r="E133" s="6"/>
      <c r="F133" s="45"/>
      <c r="G133" s="46"/>
      <c r="H133" s="46"/>
      <c r="I133" s="30"/>
      <c r="J133" s="28"/>
      <c r="K133" s="28"/>
    </row>
    <row r="134" spans="1:11" s="15" customFormat="1" ht="10.5" customHeight="1" x14ac:dyDescent="0.2">
      <c r="A134" s="28"/>
      <c r="B134" s="46"/>
      <c r="C134" s="46"/>
      <c r="D134" s="57"/>
      <c r="E134" s="6"/>
      <c r="F134" s="45"/>
      <c r="G134" s="46"/>
      <c r="H134" s="46"/>
      <c r="I134" s="30"/>
      <c r="J134" s="28"/>
      <c r="K134" s="28"/>
    </row>
    <row r="135" spans="1:11" s="15" customFormat="1" ht="10.5" customHeight="1" x14ac:dyDescent="0.2">
      <c r="A135" s="28"/>
      <c r="B135" s="46"/>
      <c r="C135" s="46"/>
      <c r="D135" s="57"/>
      <c r="E135" s="6"/>
      <c r="F135" s="45"/>
      <c r="G135" s="46"/>
      <c r="H135" s="46"/>
      <c r="I135" s="30"/>
      <c r="J135" s="28"/>
      <c r="K135" s="28"/>
    </row>
    <row r="136" spans="1:11" s="15" customFormat="1" ht="10.5" customHeight="1" x14ac:dyDescent="0.2">
      <c r="A136" s="28"/>
      <c r="B136" s="46"/>
      <c r="C136" s="46"/>
      <c r="D136" s="57"/>
      <c r="E136" s="6"/>
      <c r="F136" s="45"/>
      <c r="G136" s="46"/>
      <c r="H136" s="46"/>
      <c r="I136" s="30"/>
      <c r="J136" s="28"/>
      <c r="K136" s="28"/>
    </row>
    <row r="137" spans="1:11" s="15" customFormat="1" ht="10.5" customHeight="1" x14ac:dyDescent="0.2">
      <c r="A137" s="28"/>
      <c r="B137" s="46"/>
      <c r="C137" s="46"/>
      <c r="D137" s="57"/>
      <c r="E137" s="6"/>
      <c r="F137" s="45"/>
      <c r="G137" s="46"/>
      <c r="H137" s="46"/>
      <c r="I137" s="30"/>
      <c r="J137" s="28"/>
      <c r="K137" s="28"/>
    </row>
    <row r="138" spans="1:11" s="15" customFormat="1" ht="10.5" customHeight="1" x14ac:dyDescent="0.2">
      <c r="A138" s="28"/>
      <c r="B138" s="46"/>
      <c r="C138" s="46"/>
      <c r="D138" s="57"/>
      <c r="E138" s="6"/>
      <c r="F138" s="45"/>
      <c r="G138" s="46"/>
      <c r="H138" s="46"/>
      <c r="I138" s="30"/>
      <c r="J138" s="28"/>
      <c r="K138" s="28"/>
    </row>
    <row r="139" spans="1:11" s="15" customFormat="1" ht="10.5" customHeight="1" x14ac:dyDescent="0.2">
      <c r="A139" s="28"/>
      <c r="B139" s="46"/>
      <c r="C139" s="46"/>
      <c r="D139" s="57"/>
      <c r="E139" s="6"/>
      <c r="F139" s="45"/>
      <c r="G139" s="46"/>
      <c r="H139" s="46"/>
      <c r="I139" s="30"/>
      <c r="J139" s="28"/>
      <c r="K139" s="28"/>
    </row>
    <row r="140" spans="1:11" s="15" customFormat="1" ht="10.5" customHeight="1" x14ac:dyDescent="0.2">
      <c r="A140" s="28"/>
      <c r="B140" s="46"/>
      <c r="C140" s="46"/>
      <c r="D140" s="57"/>
      <c r="E140" s="6"/>
      <c r="F140" s="45"/>
      <c r="G140" s="46"/>
      <c r="H140" s="46"/>
      <c r="I140" s="30"/>
      <c r="J140" s="28"/>
      <c r="K140" s="28"/>
    </row>
    <row r="141" spans="1:11" s="15" customFormat="1" ht="10.5" customHeight="1" x14ac:dyDescent="0.2">
      <c r="A141" s="28"/>
      <c r="B141" s="46"/>
      <c r="C141" s="46"/>
      <c r="D141" s="57"/>
      <c r="E141" s="6"/>
      <c r="F141" s="45"/>
      <c r="G141" s="46"/>
      <c r="H141" s="46"/>
      <c r="I141" s="30"/>
      <c r="J141" s="28"/>
      <c r="K141" s="28"/>
    </row>
    <row r="142" spans="1:11" s="15" customFormat="1" ht="10.5" customHeight="1" x14ac:dyDescent="0.2">
      <c r="A142" s="28"/>
      <c r="B142" s="46"/>
      <c r="C142" s="46"/>
      <c r="D142" s="57"/>
      <c r="E142" s="6"/>
      <c r="F142" s="45"/>
      <c r="G142" s="46"/>
      <c r="H142" s="46"/>
      <c r="I142" s="30"/>
      <c r="J142" s="28"/>
      <c r="K142" s="28"/>
    </row>
    <row r="143" spans="1:11" s="15" customFormat="1" ht="10.5" customHeight="1" x14ac:dyDescent="0.2">
      <c r="A143" s="28"/>
      <c r="B143" s="46"/>
      <c r="C143" s="46"/>
      <c r="D143" s="57"/>
      <c r="E143" s="6"/>
      <c r="F143" s="45"/>
      <c r="G143" s="46"/>
      <c r="H143" s="46"/>
      <c r="I143" s="30"/>
      <c r="J143" s="28"/>
      <c r="K143" s="28"/>
    </row>
    <row r="144" spans="1:11" s="15" customFormat="1" ht="10.5" customHeight="1" x14ac:dyDescent="0.2">
      <c r="A144" s="28"/>
      <c r="B144" s="46"/>
      <c r="C144" s="46"/>
      <c r="D144" s="57"/>
      <c r="E144" s="6"/>
      <c r="F144" s="45"/>
      <c r="G144" s="46"/>
      <c r="H144" s="46"/>
      <c r="I144" s="30"/>
      <c r="J144" s="28"/>
      <c r="K144" s="28"/>
    </row>
    <row r="145" spans="1:11" s="15" customFormat="1" ht="10.5" customHeight="1" x14ac:dyDescent="0.2">
      <c r="A145" s="28"/>
      <c r="B145" s="46"/>
      <c r="C145" s="46"/>
      <c r="D145" s="57"/>
      <c r="E145" s="6"/>
      <c r="F145" s="45"/>
      <c r="G145" s="46"/>
      <c r="H145" s="46"/>
      <c r="I145" s="30"/>
      <c r="J145" s="28"/>
      <c r="K145" s="28"/>
    </row>
    <row r="146" spans="1:11" s="15" customFormat="1" ht="10.5" customHeight="1" x14ac:dyDescent="0.2">
      <c r="A146" s="28"/>
      <c r="B146" s="46"/>
      <c r="C146" s="46"/>
      <c r="D146" s="57"/>
      <c r="E146" s="6"/>
      <c r="F146" s="45"/>
      <c r="G146" s="46"/>
      <c r="H146" s="46"/>
      <c r="I146" s="30"/>
      <c r="J146" s="28"/>
      <c r="K146" s="28"/>
    </row>
    <row r="147" spans="1:11" s="15" customFormat="1" ht="10.5" customHeight="1" x14ac:dyDescent="0.2">
      <c r="A147" s="28"/>
      <c r="B147" s="46"/>
      <c r="C147" s="46"/>
      <c r="D147" s="57"/>
      <c r="E147" s="6"/>
      <c r="F147" s="45"/>
      <c r="G147" s="46"/>
      <c r="H147" s="46"/>
      <c r="I147" s="30"/>
      <c r="J147" s="28"/>
      <c r="K147" s="28"/>
    </row>
    <row r="148" spans="1:11" s="15" customFormat="1" ht="10.5" customHeight="1" x14ac:dyDescent="0.2">
      <c r="A148" s="28"/>
      <c r="B148" s="46"/>
      <c r="C148" s="46"/>
      <c r="D148" s="57"/>
      <c r="E148" s="6"/>
      <c r="F148" s="45"/>
      <c r="G148" s="46"/>
      <c r="H148" s="46"/>
      <c r="I148" s="30"/>
      <c r="J148" s="28"/>
      <c r="K148" s="28"/>
    </row>
    <row r="149" spans="1:11" s="15" customFormat="1" ht="10.5" customHeight="1" x14ac:dyDescent="0.2">
      <c r="A149" s="28"/>
      <c r="B149" s="46"/>
      <c r="C149" s="46"/>
      <c r="D149" s="57"/>
      <c r="E149" s="6"/>
      <c r="F149" s="45"/>
      <c r="G149" s="46"/>
      <c r="H149" s="46"/>
      <c r="I149" s="30"/>
      <c r="J149" s="28"/>
      <c r="K149" s="28"/>
    </row>
    <row r="150" spans="1:11" s="15" customFormat="1" ht="10.5" customHeight="1" x14ac:dyDescent="0.2">
      <c r="A150" s="28"/>
      <c r="B150" s="46"/>
      <c r="C150" s="46"/>
      <c r="D150" s="57"/>
      <c r="E150" s="6"/>
      <c r="F150" s="45"/>
      <c r="G150" s="46"/>
      <c r="H150" s="46"/>
      <c r="I150" s="30"/>
      <c r="J150" s="28"/>
      <c r="K150" s="28"/>
    </row>
    <row r="151" spans="1:11" s="15" customFormat="1" ht="10.5" customHeight="1" x14ac:dyDescent="0.2">
      <c r="A151" s="28"/>
      <c r="B151" s="46"/>
      <c r="C151" s="46"/>
      <c r="D151" s="57"/>
      <c r="E151" s="6"/>
      <c r="F151" s="45"/>
      <c r="G151" s="46"/>
      <c r="H151" s="46"/>
      <c r="I151" s="30"/>
      <c r="J151" s="28"/>
      <c r="K151" s="28"/>
    </row>
    <row r="152" spans="1:11" s="15" customFormat="1" ht="10.5" customHeight="1" x14ac:dyDescent="0.2">
      <c r="A152" s="28"/>
      <c r="B152" s="46"/>
      <c r="C152" s="46"/>
      <c r="D152" s="57"/>
      <c r="E152" s="6"/>
      <c r="F152" s="45"/>
      <c r="G152" s="46"/>
      <c r="H152" s="46"/>
      <c r="I152" s="30"/>
      <c r="J152" s="28"/>
      <c r="K152" s="28"/>
    </row>
    <row r="153" spans="1:11" s="15" customFormat="1" ht="10.5" customHeight="1" x14ac:dyDescent="0.2">
      <c r="A153" s="28"/>
      <c r="B153" s="46"/>
      <c r="C153" s="46"/>
      <c r="D153" s="57"/>
      <c r="E153" s="6"/>
      <c r="F153" s="45"/>
      <c r="G153" s="46"/>
      <c r="H153" s="46"/>
      <c r="I153" s="30"/>
      <c r="J153" s="28"/>
      <c r="K153" s="28"/>
    </row>
    <row r="154" spans="1:11" s="15" customFormat="1" ht="10.5" customHeight="1" x14ac:dyDescent="0.2">
      <c r="A154" s="28"/>
      <c r="B154" s="46"/>
      <c r="C154" s="46"/>
      <c r="D154" s="57"/>
      <c r="E154" s="6"/>
      <c r="F154" s="45"/>
      <c r="G154" s="46"/>
      <c r="H154" s="46"/>
      <c r="I154" s="30"/>
      <c r="J154" s="28"/>
      <c r="K154" s="28"/>
    </row>
    <row r="155" spans="1:11" s="15" customFormat="1" ht="10.5" customHeight="1" x14ac:dyDescent="0.2">
      <c r="A155" s="28"/>
      <c r="B155" s="46"/>
      <c r="C155" s="46"/>
      <c r="D155" s="57"/>
      <c r="E155" s="6"/>
      <c r="F155" s="45"/>
      <c r="G155" s="46"/>
      <c r="H155" s="46"/>
      <c r="I155" s="30"/>
      <c r="J155" s="28"/>
      <c r="K155" s="28"/>
    </row>
    <row r="156" spans="1:11" s="15" customFormat="1" ht="10.5" customHeight="1" x14ac:dyDescent="0.2">
      <c r="A156" s="28"/>
      <c r="B156" s="46"/>
      <c r="C156" s="46"/>
      <c r="D156" s="57"/>
      <c r="E156" s="6"/>
      <c r="F156" s="45"/>
      <c r="G156" s="46"/>
      <c r="H156" s="46"/>
      <c r="I156" s="30"/>
      <c r="J156" s="28"/>
      <c r="K156" s="28"/>
    </row>
    <row r="157" spans="1:11" s="15" customFormat="1" ht="10.5" customHeight="1" x14ac:dyDescent="0.2">
      <c r="A157" s="28"/>
      <c r="B157" s="46"/>
      <c r="C157" s="46"/>
      <c r="D157" s="57"/>
      <c r="E157" s="6"/>
      <c r="F157" s="45"/>
      <c r="G157" s="46"/>
      <c r="H157" s="46"/>
      <c r="I157" s="30"/>
      <c r="J157" s="28"/>
      <c r="K157" s="28"/>
    </row>
    <row r="158" spans="1:11" s="15" customFormat="1" ht="10.5" customHeight="1" x14ac:dyDescent="0.2">
      <c r="A158" s="28"/>
      <c r="B158" s="46"/>
      <c r="C158" s="46"/>
      <c r="D158" s="57"/>
      <c r="E158" s="6"/>
      <c r="F158" s="45"/>
      <c r="G158" s="46"/>
      <c r="H158" s="46"/>
      <c r="I158" s="30"/>
      <c r="J158" s="28"/>
      <c r="K158" s="28"/>
    </row>
    <row r="159" spans="1:11" s="15" customFormat="1" ht="10.5" customHeight="1" x14ac:dyDescent="0.2">
      <c r="A159" s="28"/>
      <c r="B159" s="46"/>
      <c r="C159" s="46"/>
      <c r="D159" s="57"/>
      <c r="E159" s="6"/>
      <c r="F159" s="45"/>
      <c r="G159" s="46"/>
      <c r="H159" s="46"/>
      <c r="I159" s="30"/>
      <c r="J159" s="28"/>
      <c r="K159" s="28"/>
    </row>
    <row r="160" spans="1:11" s="15" customFormat="1" ht="10.5" customHeight="1" x14ac:dyDescent="0.2">
      <c r="A160" s="28"/>
      <c r="B160" s="46"/>
      <c r="C160" s="46"/>
      <c r="D160" s="57"/>
      <c r="E160" s="6"/>
      <c r="F160" s="45"/>
      <c r="G160" s="46"/>
      <c r="H160" s="46"/>
      <c r="I160" s="30"/>
      <c r="J160" s="28"/>
      <c r="K160" s="28"/>
    </row>
    <row r="161" spans="1:11" s="15" customFormat="1" ht="10.5" customHeight="1" x14ac:dyDescent="0.2">
      <c r="A161" s="28"/>
      <c r="B161" s="46"/>
      <c r="C161" s="46"/>
      <c r="D161" s="57"/>
      <c r="E161" s="6"/>
      <c r="F161" s="45"/>
      <c r="G161" s="46"/>
      <c r="H161" s="46"/>
      <c r="I161" s="30"/>
      <c r="J161" s="28"/>
      <c r="K161" s="28"/>
    </row>
    <row r="162" spans="1:11" s="15" customFormat="1" ht="10.5" customHeight="1" x14ac:dyDescent="0.2">
      <c r="A162" s="28"/>
      <c r="B162" s="46"/>
      <c r="C162" s="46"/>
      <c r="D162" s="57"/>
      <c r="E162" s="6"/>
      <c r="F162" s="45"/>
      <c r="G162" s="46"/>
      <c r="H162" s="46"/>
      <c r="I162" s="30"/>
      <c r="J162" s="28"/>
      <c r="K162" s="28"/>
    </row>
    <row r="163" spans="1:11" s="15" customFormat="1" ht="10.5" customHeight="1" x14ac:dyDescent="0.2">
      <c r="A163" s="28"/>
      <c r="B163" s="46"/>
      <c r="C163" s="46"/>
      <c r="D163" s="57"/>
      <c r="E163" s="6"/>
      <c r="F163" s="45"/>
      <c r="G163" s="46"/>
      <c r="H163" s="46"/>
      <c r="I163" s="30"/>
      <c r="J163" s="28"/>
      <c r="K163" s="28"/>
    </row>
    <row r="164" spans="1:11" s="15" customFormat="1" ht="10.5" customHeight="1" x14ac:dyDescent="0.2">
      <c r="A164" s="28"/>
      <c r="B164" s="46"/>
      <c r="C164" s="46"/>
      <c r="D164" s="57"/>
      <c r="E164" s="6"/>
      <c r="F164" s="45"/>
      <c r="G164" s="46"/>
      <c r="H164" s="46"/>
      <c r="I164" s="30"/>
      <c r="J164" s="28"/>
      <c r="K164" s="28"/>
    </row>
    <row r="165" spans="1:11" s="15" customFormat="1" ht="10.5" customHeight="1" x14ac:dyDescent="0.2">
      <c r="A165" s="28"/>
      <c r="B165" s="46"/>
      <c r="C165" s="46"/>
      <c r="D165" s="57"/>
      <c r="E165" s="6"/>
      <c r="F165" s="45"/>
      <c r="G165" s="46"/>
      <c r="H165" s="46"/>
      <c r="I165" s="30"/>
      <c r="J165" s="28"/>
      <c r="K165" s="28"/>
    </row>
    <row r="166" spans="1:11" s="15" customFormat="1" ht="10.5" customHeight="1" x14ac:dyDescent="0.2">
      <c r="A166" s="28"/>
      <c r="B166" s="46"/>
      <c r="C166" s="46"/>
      <c r="D166" s="57"/>
      <c r="E166" s="6"/>
      <c r="F166" s="45"/>
      <c r="G166" s="46"/>
      <c r="H166" s="46"/>
      <c r="I166" s="30"/>
      <c r="J166" s="28"/>
      <c r="K166" s="28"/>
    </row>
    <row r="167" spans="1:11" s="15" customFormat="1" ht="10.5" customHeight="1" x14ac:dyDescent="0.2">
      <c r="A167" s="28"/>
      <c r="B167" s="46"/>
      <c r="C167" s="46"/>
      <c r="D167" s="57"/>
      <c r="E167" s="6"/>
      <c r="F167" s="45"/>
      <c r="G167" s="46"/>
      <c r="H167" s="46"/>
      <c r="I167" s="30"/>
      <c r="J167" s="28"/>
      <c r="K167" s="28"/>
    </row>
    <row r="168" spans="1:11" s="15" customFormat="1" ht="10.5" customHeight="1" x14ac:dyDescent="0.2">
      <c r="A168" s="28"/>
      <c r="B168" s="46"/>
      <c r="C168" s="46"/>
      <c r="D168" s="57"/>
      <c r="E168" s="6"/>
      <c r="F168" s="45"/>
      <c r="G168" s="46"/>
      <c r="H168" s="46"/>
      <c r="I168" s="30"/>
      <c r="J168" s="28"/>
      <c r="K168" s="28"/>
    </row>
    <row r="169" spans="1:11" s="15" customFormat="1" ht="10.5" customHeight="1" x14ac:dyDescent="0.2">
      <c r="A169" s="28"/>
      <c r="B169" s="46"/>
      <c r="C169" s="46"/>
      <c r="D169" s="57"/>
      <c r="E169" s="6"/>
      <c r="F169" s="45"/>
      <c r="G169" s="46"/>
      <c r="H169" s="46"/>
      <c r="I169" s="30"/>
      <c r="J169" s="28"/>
      <c r="K169" s="28"/>
    </row>
    <row r="170" spans="1:11" s="15" customFormat="1" ht="10.5" customHeight="1" x14ac:dyDescent="0.2">
      <c r="A170" s="28"/>
      <c r="B170" s="46"/>
      <c r="C170" s="46"/>
      <c r="D170" s="57"/>
      <c r="E170" s="6"/>
      <c r="F170" s="45"/>
      <c r="G170" s="46"/>
      <c r="H170" s="46"/>
      <c r="I170" s="30"/>
      <c r="J170" s="28"/>
      <c r="K170" s="28"/>
    </row>
    <row r="171" spans="1:11" s="15" customFormat="1" ht="10.5" customHeight="1" x14ac:dyDescent="0.2">
      <c r="A171" s="28"/>
      <c r="B171" s="46"/>
      <c r="C171" s="46"/>
      <c r="D171" s="57"/>
      <c r="E171" s="6"/>
      <c r="F171" s="45"/>
      <c r="G171" s="46"/>
      <c r="H171" s="46"/>
      <c r="I171" s="30"/>
      <c r="J171" s="28"/>
      <c r="K171" s="28"/>
    </row>
    <row r="172" spans="1:11" s="15" customFormat="1" ht="10.5" customHeight="1" x14ac:dyDescent="0.2">
      <c r="A172" s="28"/>
      <c r="B172" s="46"/>
      <c r="C172" s="46"/>
      <c r="D172" s="57"/>
      <c r="E172" s="6"/>
      <c r="F172" s="45"/>
      <c r="G172" s="46"/>
      <c r="H172" s="46"/>
      <c r="I172" s="30"/>
      <c r="J172" s="28"/>
      <c r="K172" s="28"/>
    </row>
    <row r="173" spans="1:11" s="15" customFormat="1" ht="10.5" customHeight="1" x14ac:dyDescent="0.2">
      <c r="A173" s="28"/>
      <c r="B173" s="46"/>
      <c r="C173" s="46"/>
      <c r="D173" s="57"/>
      <c r="E173" s="6"/>
      <c r="F173" s="45"/>
      <c r="G173" s="46"/>
      <c r="H173" s="46"/>
      <c r="I173" s="30"/>
      <c r="J173" s="28"/>
      <c r="K173" s="28"/>
    </row>
    <row r="174" spans="1:11" s="15" customFormat="1" ht="10.5" customHeight="1" x14ac:dyDescent="0.2">
      <c r="A174" s="28"/>
      <c r="B174" s="46"/>
      <c r="C174" s="46"/>
      <c r="D174" s="57"/>
      <c r="E174" s="6"/>
      <c r="F174" s="45"/>
      <c r="G174" s="46"/>
      <c r="H174" s="46"/>
      <c r="I174" s="30"/>
      <c r="J174" s="28"/>
      <c r="K174" s="28"/>
    </row>
    <row r="175" spans="1:11" s="15" customFormat="1" ht="10.5" customHeight="1" x14ac:dyDescent="0.2">
      <c r="A175" s="28"/>
      <c r="B175" s="46"/>
      <c r="C175" s="46"/>
      <c r="D175" s="57"/>
      <c r="E175" s="6"/>
      <c r="F175" s="45"/>
      <c r="G175" s="46"/>
      <c r="H175" s="46"/>
      <c r="I175" s="30"/>
      <c r="J175" s="28"/>
      <c r="K175" s="28"/>
    </row>
    <row r="176" spans="1:11" s="15" customFormat="1" ht="10.5" customHeight="1" x14ac:dyDescent="0.2">
      <c r="A176" s="28"/>
      <c r="B176" s="46"/>
      <c r="C176" s="46"/>
      <c r="D176" s="57"/>
      <c r="E176" s="6"/>
      <c r="F176" s="45"/>
      <c r="G176" s="46"/>
      <c r="H176" s="46"/>
      <c r="I176" s="30"/>
      <c r="J176" s="28"/>
      <c r="K176" s="28"/>
    </row>
    <row r="177" spans="1:11" s="15" customFormat="1" ht="10.5" customHeight="1" x14ac:dyDescent="0.2">
      <c r="A177" s="28"/>
      <c r="B177" s="46"/>
      <c r="C177" s="46"/>
      <c r="D177" s="57"/>
      <c r="E177" s="6"/>
      <c r="F177" s="45"/>
      <c r="G177" s="46"/>
      <c r="H177" s="46"/>
      <c r="I177" s="30"/>
      <c r="J177" s="28"/>
      <c r="K177" s="28"/>
    </row>
    <row r="178" spans="1:11" s="15" customFormat="1" ht="10.5" customHeight="1" x14ac:dyDescent="0.2">
      <c r="A178" s="28"/>
      <c r="B178" s="46"/>
      <c r="C178" s="46"/>
      <c r="D178" s="57"/>
      <c r="E178" s="6"/>
      <c r="F178" s="45"/>
      <c r="G178" s="46"/>
      <c r="H178" s="46"/>
      <c r="I178" s="30"/>
      <c r="J178" s="28"/>
      <c r="K178" s="28"/>
    </row>
    <row r="179" spans="1:11" s="15" customFormat="1" ht="10.5" customHeight="1" x14ac:dyDescent="0.2">
      <c r="A179" s="28"/>
      <c r="B179" s="46"/>
      <c r="C179" s="46"/>
      <c r="D179" s="57"/>
      <c r="E179" s="6"/>
      <c r="F179" s="45"/>
      <c r="G179" s="46"/>
      <c r="H179" s="46"/>
      <c r="I179" s="30"/>
      <c r="J179" s="28"/>
      <c r="K179" s="28"/>
    </row>
    <row r="180" spans="1:11" s="15" customFormat="1" ht="10.5" customHeight="1" x14ac:dyDescent="0.2">
      <c r="A180" s="28"/>
      <c r="B180" s="46"/>
      <c r="C180" s="46"/>
      <c r="D180" s="57"/>
      <c r="E180" s="6"/>
      <c r="F180" s="45"/>
      <c r="G180" s="46"/>
      <c r="H180" s="46"/>
      <c r="I180" s="30"/>
      <c r="J180" s="28"/>
      <c r="K180" s="28"/>
    </row>
    <row r="181" spans="1:11" s="15" customFormat="1" ht="10.5" customHeight="1" x14ac:dyDescent="0.2">
      <c r="A181" s="28"/>
      <c r="B181" s="46"/>
      <c r="C181" s="46"/>
      <c r="D181" s="57"/>
      <c r="E181" s="6"/>
      <c r="F181" s="45"/>
      <c r="G181" s="46"/>
      <c r="H181" s="46"/>
      <c r="I181" s="30"/>
      <c r="J181" s="28"/>
      <c r="K181" s="28"/>
    </row>
    <row r="182" spans="1:11" s="15" customFormat="1" ht="10.5" customHeight="1" x14ac:dyDescent="0.2">
      <c r="A182" s="28"/>
      <c r="B182" s="46"/>
      <c r="C182" s="46"/>
      <c r="D182" s="57"/>
      <c r="E182" s="6"/>
      <c r="F182" s="45"/>
      <c r="G182" s="46"/>
      <c r="H182" s="46"/>
      <c r="I182" s="30"/>
      <c r="J182" s="28"/>
      <c r="K182" s="28"/>
    </row>
    <row r="183" spans="1:11" s="15" customFormat="1" ht="10.5" customHeight="1" x14ac:dyDescent="0.2">
      <c r="A183" s="28"/>
      <c r="B183" s="46"/>
      <c r="C183" s="46"/>
      <c r="D183" s="57"/>
      <c r="E183" s="6"/>
      <c r="F183" s="45"/>
      <c r="G183" s="46"/>
      <c r="H183" s="46"/>
      <c r="I183" s="30"/>
      <c r="J183" s="28"/>
      <c r="K183" s="28"/>
    </row>
    <row r="184" spans="1:11" s="15" customFormat="1" ht="10.5" customHeight="1" x14ac:dyDescent="0.2">
      <c r="A184" s="28"/>
      <c r="B184" s="46"/>
      <c r="C184" s="46"/>
      <c r="D184" s="57"/>
      <c r="E184" s="6"/>
      <c r="F184" s="45"/>
      <c r="G184" s="46"/>
      <c r="H184" s="46"/>
      <c r="I184" s="30"/>
      <c r="J184" s="28"/>
      <c r="K184" s="28"/>
    </row>
    <row r="185" spans="1:11" s="15" customFormat="1" ht="10.5" customHeight="1" x14ac:dyDescent="0.2">
      <c r="A185" s="28"/>
      <c r="B185" s="46"/>
      <c r="C185" s="46"/>
      <c r="D185" s="57"/>
      <c r="E185" s="6"/>
      <c r="F185" s="45"/>
      <c r="G185" s="46"/>
      <c r="H185" s="46"/>
      <c r="I185" s="30"/>
      <c r="J185" s="28"/>
      <c r="K185" s="28"/>
    </row>
    <row r="186" spans="1:11" s="15" customFormat="1" ht="10.5" customHeight="1" x14ac:dyDescent="0.2">
      <c r="A186" s="28"/>
      <c r="B186" s="46"/>
      <c r="C186" s="46"/>
      <c r="D186" s="57"/>
      <c r="E186" s="6"/>
      <c r="F186" s="45"/>
      <c r="G186" s="46"/>
      <c r="H186" s="46"/>
      <c r="I186" s="30"/>
      <c r="J186" s="28"/>
      <c r="K186" s="28"/>
    </row>
    <row r="187" spans="1:11" s="15" customFormat="1" ht="10.5" customHeight="1" x14ac:dyDescent="0.2">
      <c r="A187" s="28"/>
      <c r="B187" s="46"/>
      <c r="C187" s="46"/>
      <c r="D187" s="57"/>
      <c r="E187" s="6"/>
      <c r="F187" s="45"/>
      <c r="G187" s="46"/>
      <c r="H187" s="46"/>
      <c r="I187" s="30"/>
      <c r="J187" s="28"/>
      <c r="K187" s="28"/>
    </row>
    <row r="188" spans="1:11" s="15" customFormat="1" ht="10.5" customHeight="1" x14ac:dyDescent="0.2">
      <c r="A188" s="28"/>
      <c r="B188" s="46"/>
      <c r="C188" s="46"/>
      <c r="D188" s="57"/>
      <c r="E188" s="6"/>
      <c r="F188" s="45"/>
      <c r="G188" s="46"/>
      <c r="H188" s="46"/>
      <c r="I188" s="30"/>
      <c r="J188" s="28"/>
      <c r="K188" s="28"/>
    </row>
    <row r="189" spans="1:11" s="15" customFormat="1" ht="10.5" customHeight="1" x14ac:dyDescent="0.2">
      <c r="A189" s="28"/>
      <c r="B189" s="46"/>
      <c r="C189" s="46"/>
      <c r="D189" s="57"/>
      <c r="E189" s="6"/>
      <c r="F189" s="45"/>
      <c r="G189" s="46"/>
      <c r="H189" s="46"/>
      <c r="I189" s="30"/>
      <c r="J189" s="28"/>
      <c r="K189" s="28"/>
    </row>
    <row r="190" spans="1:11" s="15" customFormat="1" ht="10.5" customHeight="1" x14ac:dyDescent="0.2">
      <c r="A190" s="28"/>
      <c r="B190" s="46"/>
      <c r="C190" s="46"/>
      <c r="D190" s="57"/>
      <c r="E190" s="6"/>
      <c r="F190" s="45"/>
      <c r="G190" s="46"/>
      <c r="H190" s="46"/>
      <c r="I190" s="30"/>
      <c r="J190" s="28"/>
      <c r="K190" s="28"/>
    </row>
    <row r="191" spans="1:11" s="15" customFormat="1" ht="10.5" customHeight="1" x14ac:dyDescent="0.2">
      <c r="A191" s="28"/>
      <c r="B191" s="46"/>
      <c r="C191" s="46"/>
      <c r="D191" s="57"/>
      <c r="E191" s="6"/>
      <c r="F191" s="45"/>
      <c r="G191" s="46"/>
      <c r="H191" s="46"/>
      <c r="I191" s="30"/>
      <c r="J191" s="28"/>
      <c r="K191" s="28"/>
    </row>
    <row r="192" spans="1:11" s="15" customFormat="1" ht="10.5" customHeight="1" x14ac:dyDescent="0.2">
      <c r="A192" s="28"/>
      <c r="B192" s="46"/>
      <c r="C192" s="46"/>
      <c r="D192" s="57"/>
      <c r="E192" s="6"/>
      <c r="F192" s="45"/>
      <c r="G192" s="46"/>
      <c r="H192" s="46"/>
      <c r="I192" s="30"/>
      <c r="J192" s="28"/>
      <c r="K192" s="28"/>
    </row>
    <row r="193" spans="1:11" s="15" customFormat="1" ht="10.5" customHeight="1" x14ac:dyDescent="0.2">
      <c r="A193" s="28"/>
      <c r="B193" s="46"/>
      <c r="C193" s="46"/>
      <c r="D193" s="57"/>
      <c r="E193" s="6"/>
      <c r="F193" s="45"/>
      <c r="G193" s="46"/>
      <c r="H193" s="46"/>
      <c r="I193" s="30"/>
      <c r="J193" s="28"/>
      <c r="K193" s="28"/>
    </row>
    <row r="194" spans="1:11" s="15" customFormat="1" ht="10.5" customHeight="1" x14ac:dyDescent="0.2">
      <c r="A194" s="28"/>
      <c r="B194" s="46"/>
      <c r="C194" s="46"/>
      <c r="D194" s="57"/>
      <c r="E194" s="6"/>
      <c r="F194" s="45"/>
      <c r="G194" s="46"/>
      <c r="H194" s="46"/>
      <c r="I194" s="30"/>
      <c r="J194" s="28"/>
      <c r="K194" s="28"/>
    </row>
    <row r="195" spans="1:11" s="15" customFormat="1" ht="10.5" customHeight="1" x14ac:dyDescent="0.2">
      <c r="A195" s="28"/>
      <c r="B195" s="46"/>
      <c r="C195" s="46"/>
      <c r="D195" s="57"/>
      <c r="E195" s="6"/>
      <c r="F195" s="45"/>
      <c r="G195" s="46"/>
      <c r="H195" s="46"/>
      <c r="I195" s="30"/>
      <c r="J195" s="28"/>
      <c r="K195" s="28"/>
    </row>
    <row r="196" spans="1:11" s="15" customFormat="1" ht="10.5" customHeight="1" x14ac:dyDescent="0.2">
      <c r="A196" s="28"/>
      <c r="B196" s="46"/>
      <c r="C196" s="46"/>
      <c r="D196" s="57"/>
      <c r="E196" s="6"/>
      <c r="F196" s="45"/>
      <c r="G196" s="46"/>
      <c r="H196" s="46"/>
      <c r="I196" s="30"/>
      <c r="J196" s="28"/>
      <c r="K196" s="28"/>
    </row>
    <row r="197" spans="1:11" s="15" customFormat="1" ht="10.5" customHeight="1" x14ac:dyDescent="0.2">
      <c r="A197" s="28"/>
      <c r="B197" s="46"/>
      <c r="C197" s="46"/>
      <c r="D197" s="57"/>
      <c r="E197" s="6"/>
      <c r="F197" s="45"/>
      <c r="G197" s="46"/>
      <c r="H197" s="46"/>
      <c r="I197" s="30"/>
      <c r="J197" s="28"/>
      <c r="K197" s="28"/>
    </row>
    <row r="198" spans="1:11" s="15" customFormat="1" ht="10.5" customHeight="1" x14ac:dyDescent="0.2">
      <c r="A198" s="28"/>
      <c r="B198" s="46"/>
      <c r="C198" s="46"/>
      <c r="D198" s="57"/>
      <c r="E198" s="6"/>
      <c r="F198" s="45"/>
      <c r="G198" s="46"/>
      <c r="H198" s="46"/>
      <c r="I198" s="30"/>
      <c r="J198" s="28"/>
      <c r="K198" s="28"/>
    </row>
    <row r="199" spans="1:11" s="15" customFormat="1" ht="10.5" customHeight="1" x14ac:dyDescent="0.2">
      <c r="A199" s="28"/>
      <c r="B199" s="46"/>
      <c r="C199" s="46"/>
      <c r="D199" s="57"/>
      <c r="E199" s="6"/>
      <c r="F199" s="45"/>
      <c r="G199" s="46"/>
      <c r="H199" s="46"/>
      <c r="I199" s="30"/>
      <c r="J199" s="28"/>
      <c r="K199" s="28"/>
    </row>
    <row r="200" spans="1:11" s="15" customFormat="1" ht="10.5" customHeight="1" x14ac:dyDescent="0.2">
      <c r="A200" s="28"/>
      <c r="B200" s="46"/>
      <c r="C200" s="46"/>
      <c r="D200" s="57"/>
      <c r="E200" s="6"/>
      <c r="F200" s="45"/>
      <c r="G200" s="46"/>
      <c r="H200" s="46"/>
      <c r="I200" s="30"/>
      <c r="J200" s="28"/>
      <c r="K200" s="28"/>
    </row>
    <row r="201" spans="1:11" s="15" customFormat="1" ht="10.5" customHeight="1" x14ac:dyDescent="0.2">
      <c r="A201" s="28"/>
      <c r="B201" s="46"/>
      <c r="C201" s="46"/>
      <c r="D201" s="57"/>
      <c r="E201" s="6"/>
      <c r="F201" s="45"/>
      <c r="G201" s="46"/>
      <c r="H201" s="46"/>
      <c r="I201" s="30"/>
      <c r="J201" s="28"/>
      <c r="K201" s="28"/>
    </row>
    <row r="202" spans="1:11" s="15" customFormat="1" ht="10.5" customHeight="1" x14ac:dyDescent="0.2">
      <c r="A202" s="28"/>
      <c r="B202" s="46"/>
      <c r="C202" s="46"/>
      <c r="D202" s="57"/>
      <c r="E202" s="6"/>
      <c r="F202" s="45"/>
      <c r="G202" s="46"/>
      <c r="H202" s="46"/>
      <c r="I202" s="30"/>
      <c r="J202" s="28"/>
      <c r="K202" s="28"/>
    </row>
    <row r="203" spans="1:11" s="15" customFormat="1" ht="10.5" customHeight="1" x14ac:dyDescent="0.2">
      <c r="A203" s="28"/>
      <c r="B203" s="46"/>
      <c r="C203" s="46"/>
      <c r="D203" s="57"/>
      <c r="E203" s="6"/>
      <c r="F203" s="45"/>
      <c r="G203" s="46"/>
      <c r="H203" s="46"/>
      <c r="I203" s="30"/>
      <c r="J203" s="28"/>
      <c r="K203" s="28"/>
    </row>
    <row r="204" spans="1:11" s="15" customFormat="1" ht="10.5" customHeight="1" x14ac:dyDescent="0.2">
      <c r="A204" s="28"/>
      <c r="B204" s="46"/>
      <c r="C204" s="46"/>
      <c r="D204" s="57"/>
      <c r="E204" s="6"/>
      <c r="F204" s="45"/>
      <c r="G204" s="46"/>
      <c r="H204" s="46"/>
      <c r="I204" s="30"/>
      <c r="J204" s="28"/>
      <c r="K204" s="28"/>
    </row>
    <row r="205" spans="1:11" s="15" customFormat="1" ht="10.5" customHeight="1" x14ac:dyDescent="0.2">
      <c r="A205" s="28"/>
      <c r="B205" s="46"/>
      <c r="C205" s="46"/>
      <c r="D205" s="57"/>
      <c r="E205" s="6"/>
      <c r="F205" s="45"/>
      <c r="G205" s="46"/>
      <c r="H205" s="46"/>
      <c r="I205" s="30"/>
      <c r="J205" s="28"/>
      <c r="K205" s="28"/>
    </row>
    <row r="206" spans="1:11" s="15" customFormat="1" ht="10.5" customHeight="1" x14ac:dyDescent="0.2">
      <c r="A206" s="28"/>
      <c r="B206" s="46"/>
      <c r="C206" s="46"/>
      <c r="D206" s="57"/>
      <c r="E206" s="6"/>
      <c r="F206" s="45"/>
      <c r="G206" s="46"/>
      <c r="H206" s="46"/>
      <c r="I206" s="30"/>
      <c r="J206" s="28"/>
      <c r="K206" s="28"/>
    </row>
    <row r="207" spans="1:11" s="15" customFormat="1" ht="10.5" customHeight="1" x14ac:dyDescent="0.2">
      <c r="A207" s="28"/>
      <c r="B207" s="46"/>
      <c r="C207" s="46"/>
      <c r="D207" s="57"/>
      <c r="E207" s="6"/>
      <c r="F207" s="45"/>
      <c r="G207" s="46"/>
      <c r="H207" s="46"/>
      <c r="I207" s="30"/>
      <c r="J207" s="28"/>
      <c r="K207" s="28"/>
    </row>
    <row r="208" spans="1:11" s="15" customFormat="1" ht="11.25" x14ac:dyDescent="0.2">
      <c r="A208" s="28"/>
      <c r="B208" s="28"/>
      <c r="C208" s="28"/>
      <c r="D208" s="36"/>
      <c r="E208" s="83"/>
      <c r="F208" s="37"/>
      <c r="G208" s="28"/>
      <c r="H208" s="28"/>
      <c r="I208" s="30"/>
      <c r="J208" s="28"/>
      <c r="K208" s="28"/>
    </row>
    <row r="209" spans="1:11" s="15" customFormat="1" ht="11.25" x14ac:dyDescent="0.2">
      <c r="A209" s="22"/>
      <c r="B209" s="22"/>
      <c r="C209" s="22"/>
      <c r="D209" s="20"/>
      <c r="E209" s="84"/>
      <c r="F209" s="51"/>
      <c r="G209" s="22"/>
      <c r="H209" s="22"/>
      <c r="I209" s="23"/>
      <c r="J209" s="22"/>
      <c r="K209" s="22"/>
    </row>
    <row r="210" spans="1:11" s="15" customFormat="1" ht="11.25" x14ac:dyDescent="0.2">
      <c r="A210" s="22"/>
      <c r="B210" s="22"/>
      <c r="C210" s="22"/>
      <c r="D210" s="20"/>
      <c r="E210" s="84"/>
      <c r="F210" s="51"/>
      <c r="G210" s="22"/>
      <c r="H210" s="22"/>
      <c r="I210" s="23"/>
      <c r="J210" s="22"/>
      <c r="K210" s="22"/>
    </row>
    <row r="211" spans="1:11" s="15" customFormat="1" ht="11.25" x14ac:dyDescent="0.2">
      <c r="A211" s="22"/>
      <c r="B211" s="22"/>
      <c r="C211" s="22"/>
      <c r="D211" s="20"/>
      <c r="E211" s="84"/>
      <c r="F211" s="51"/>
      <c r="G211" s="22"/>
      <c r="H211" s="22"/>
      <c r="I211" s="22"/>
      <c r="J211" s="22"/>
      <c r="K211" s="22"/>
    </row>
    <row r="212" spans="1:11" s="15" customFormat="1" ht="11.25" x14ac:dyDescent="0.2">
      <c r="A212" s="22"/>
      <c r="B212" s="22"/>
      <c r="C212" s="22"/>
      <c r="D212" s="20"/>
      <c r="E212" s="84"/>
      <c r="F212" s="51"/>
      <c r="G212" s="22"/>
      <c r="H212" s="22"/>
      <c r="I212" s="22"/>
      <c r="J212" s="22"/>
      <c r="K212" s="22"/>
    </row>
    <row r="213" spans="1:11" s="15" customFormat="1" ht="11.25" x14ac:dyDescent="0.2">
      <c r="A213" s="22"/>
      <c r="B213" s="22"/>
      <c r="C213" s="22"/>
      <c r="D213" s="20"/>
      <c r="E213" s="84"/>
      <c r="F213" s="51"/>
      <c r="G213" s="22"/>
      <c r="H213" s="22"/>
      <c r="I213" s="22"/>
      <c r="J213" s="22"/>
      <c r="K213" s="22"/>
    </row>
    <row r="214" spans="1:11" s="15" customFormat="1" ht="11.25" x14ac:dyDescent="0.2">
      <c r="A214" s="22"/>
      <c r="B214" s="22"/>
      <c r="C214" s="22"/>
      <c r="D214" s="20"/>
      <c r="E214" s="84"/>
      <c r="F214" s="51"/>
      <c r="G214" s="22"/>
      <c r="H214" s="22"/>
      <c r="I214" s="22"/>
      <c r="J214" s="22"/>
      <c r="K214" s="22"/>
    </row>
    <row r="215" spans="1:11" s="15" customFormat="1" ht="11.25" x14ac:dyDescent="0.2">
      <c r="A215" s="22"/>
      <c r="B215" s="22"/>
      <c r="C215" s="22"/>
      <c r="D215" s="20"/>
      <c r="E215" s="84"/>
      <c r="F215" s="51"/>
      <c r="G215" s="22"/>
      <c r="H215" s="22"/>
      <c r="I215" s="22"/>
      <c r="J215" s="22"/>
      <c r="K215" s="22"/>
    </row>
    <row r="216" spans="1:11" s="15" customFormat="1" ht="11.25" x14ac:dyDescent="0.2">
      <c r="A216" s="22"/>
      <c r="B216" s="22"/>
      <c r="C216" s="22"/>
      <c r="D216" s="20"/>
      <c r="E216" s="84"/>
      <c r="F216" s="51"/>
      <c r="G216" s="22"/>
      <c r="H216" s="22"/>
      <c r="I216" s="22"/>
      <c r="J216" s="22"/>
      <c r="K216" s="22"/>
    </row>
    <row r="217" spans="1:11" s="15" customFormat="1" ht="11.25" x14ac:dyDescent="0.2">
      <c r="A217" s="22"/>
      <c r="B217" s="22"/>
      <c r="C217" s="22"/>
      <c r="D217" s="20"/>
      <c r="E217" s="84"/>
      <c r="F217" s="22"/>
      <c r="G217" s="22"/>
      <c r="H217" s="22"/>
      <c r="I217" s="22"/>
      <c r="J217" s="22"/>
      <c r="K217" s="22"/>
    </row>
    <row r="218" spans="1:11" s="15" customFormat="1" ht="11.25" x14ac:dyDescent="0.2">
      <c r="A218" s="22"/>
      <c r="B218" s="22"/>
      <c r="C218" s="22"/>
      <c r="D218" s="20"/>
      <c r="E218" s="84"/>
      <c r="F218" s="22"/>
      <c r="G218" s="22"/>
      <c r="H218" s="22"/>
      <c r="I218" s="22"/>
      <c r="J218" s="22"/>
      <c r="K218" s="22"/>
    </row>
    <row r="219" spans="1:11" s="15" customFormat="1" ht="11.25" x14ac:dyDescent="0.2">
      <c r="A219" s="22"/>
      <c r="B219" s="22"/>
      <c r="C219" s="22"/>
      <c r="D219" s="20"/>
      <c r="E219" s="84"/>
      <c r="F219" s="22"/>
      <c r="G219" s="22"/>
      <c r="H219" s="22"/>
      <c r="I219" s="22"/>
      <c r="J219" s="22"/>
      <c r="K219" s="22"/>
    </row>
    <row r="220" spans="1:11" s="15" customFormat="1" ht="11.25" x14ac:dyDescent="0.2">
      <c r="A220" s="22"/>
      <c r="B220" s="22"/>
      <c r="C220" s="22"/>
      <c r="D220" s="20"/>
      <c r="E220" s="84"/>
      <c r="F220" s="22"/>
      <c r="G220" s="22"/>
      <c r="H220" s="22"/>
      <c r="I220" s="22"/>
      <c r="J220" s="22"/>
      <c r="K220" s="22"/>
    </row>
    <row r="221" spans="1:11" s="15" customFormat="1" ht="11.25" x14ac:dyDescent="0.2">
      <c r="A221" s="22"/>
      <c r="B221" s="22"/>
      <c r="C221" s="22"/>
      <c r="D221" s="20"/>
      <c r="E221" s="84"/>
      <c r="F221" s="22"/>
      <c r="G221" s="22"/>
      <c r="H221" s="22"/>
      <c r="I221" s="22"/>
      <c r="J221" s="22"/>
      <c r="K221" s="22"/>
    </row>
    <row r="222" spans="1:11" s="15" customFormat="1" ht="11.25" x14ac:dyDescent="0.2">
      <c r="A222" s="22"/>
      <c r="B222" s="22"/>
      <c r="C222" s="22"/>
      <c r="D222" s="20"/>
      <c r="E222" s="84"/>
      <c r="F222" s="22"/>
      <c r="G222" s="22"/>
      <c r="H222" s="22"/>
      <c r="I222" s="22"/>
      <c r="J222" s="22"/>
      <c r="K222" s="22"/>
    </row>
    <row r="223" spans="1:11" s="15" customFormat="1" ht="11.25" x14ac:dyDescent="0.2">
      <c r="A223" s="22"/>
      <c r="B223" s="22"/>
      <c r="C223" s="22"/>
      <c r="D223" s="20"/>
      <c r="E223" s="84"/>
      <c r="F223" s="22"/>
      <c r="G223" s="22"/>
      <c r="H223" s="22"/>
      <c r="I223" s="22"/>
      <c r="J223" s="22"/>
      <c r="K223" s="22"/>
    </row>
    <row r="224" spans="1:11" x14ac:dyDescent="0.2">
      <c r="E224" s="7"/>
      <c r="F224" s="22"/>
      <c r="I224" s="22"/>
    </row>
    <row r="225" spans="5:9" x14ac:dyDescent="0.2">
      <c r="E225" s="7"/>
      <c r="F225" s="22"/>
      <c r="I225" s="22"/>
    </row>
    <row r="226" spans="5:9" x14ac:dyDescent="0.2">
      <c r="E226" s="7"/>
      <c r="F226" s="22"/>
      <c r="I226" s="22"/>
    </row>
    <row r="227" spans="5:9" x14ac:dyDescent="0.2">
      <c r="E227" s="7"/>
      <c r="F227" s="22"/>
      <c r="I227" s="22"/>
    </row>
    <row r="228" spans="5:9" x14ac:dyDescent="0.2">
      <c r="E228" s="7"/>
      <c r="F228" s="22"/>
      <c r="I228" s="22"/>
    </row>
    <row r="229" spans="5:9" x14ac:dyDescent="0.2">
      <c r="E229" s="7"/>
      <c r="F229" s="22"/>
      <c r="I229" s="22"/>
    </row>
    <row r="230" spans="5:9" x14ac:dyDescent="0.2">
      <c r="E230" s="7"/>
      <c r="F230" s="22"/>
      <c r="I230" s="22"/>
    </row>
    <row r="231" spans="5:9" x14ac:dyDescent="0.2">
      <c r="E231" s="7"/>
      <c r="F231" s="22"/>
      <c r="I231" s="22"/>
    </row>
    <row r="232" spans="5:9" x14ac:dyDescent="0.2">
      <c r="E232" s="7"/>
      <c r="F232" s="22"/>
      <c r="I232" s="22"/>
    </row>
    <row r="233" spans="5:9" x14ac:dyDescent="0.2">
      <c r="E233" s="7"/>
      <c r="F233" s="22"/>
      <c r="I233" s="22"/>
    </row>
  </sheetData>
  <protectedRanges>
    <protectedRange sqref="E37 G37:H38 B38:C38" name="Oblast1_2"/>
  </protectedRanges>
  <sortState ref="B38:N43">
    <sortCondition ref="B38"/>
  </sortState>
  <mergeCells count="49">
    <mergeCell ref="A90:K90"/>
    <mergeCell ref="A72:K72"/>
    <mergeCell ref="A86:A88"/>
    <mergeCell ref="B86:B88"/>
    <mergeCell ref="H85:K85"/>
    <mergeCell ref="H86:K88"/>
    <mergeCell ref="B9:B12"/>
    <mergeCell ref="A9:A12"/>
    <mergeCell ref="H9:K9"/>
    <mergeCell ref="H10:I10"/>
    <mergeCell ref="J10:K10"/>
    <mergeCell ref="F9:G10"/>
    <mergeCell ref="C9:C12"/>
    <mergeCell ref="F11:F12"/>
    <mergeCell ref="G11:G12"/>
    <mergeCell ref="E9:E12"/>
    <mergeCell ref="D9:D12"/>
    <mergeCell ref="A25:K25"/>
    <mergeCell ref="A17:K17"/>
    <mergeCell ref="A26:I26"/>
    <mergeCell ref="J26:K26"/>
    <mergeCell ref="G92:G95"/>
    <mergeCell ref="F86:F88"/>
    <mergeCell ref="G86:G88"/>
    <mergeCell ref="B92:B95"/>
    <mergeCell ref="A92:A95"/>
    <mergeCell ref="H91:K91"/>
    <mergeCell ref="H92:K95"/>
    <mergeCell ref="F74:F82"/>
    <mergeCell ref="G74:G82"/>
    <mergeCell ref="F92:F95"/>
    <mergeCell ref="A83:K83"/>
    <mergeCell ref="A84:K84"/>
    <mergeCell ref="E14:E15"/>
    <mergeCell ref="F14:F15"/>
    <mergeCell ref="G14:G15"/>
    <mergeCell ref="A71:K71"/>
    <mergeCell ref="B74:B82"/>
    <mergeCell ref="A74:A82"/>
    <mergeCell ref="A13:D15"/>
    <mergeCell ref="H74:K82"/>
    <mergeCell ref="H73:K73"/>
    <mergeCell ref="D60:D66"/>
    <mergeCell ref="A29:K36"/>
    <mergeCell ref="A16:D16"/>
    <mergeCell ref="A24:D24"/>
    <mergeCell ref="A49:K49"/>
    <mergeCell ref="A27:I27"/>
    <mergeCell ref="J27:K27"/>
  </mergeCells>
  <pageMargins left="0.19685039370078741" right="0.19685039370078741" top="0.39370078740157483" bottom="0.19685039370078741" header="0.15748031496062992" footer="0.15748031496062992"/>
  <pageSetup paperSize="9" orientation="landscape" r:id="rId1"/>
  <headerFooter>
    <oddHeader>&amp;CVýpis materiálu &amp;F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List1</vt:lpstr>
      <vt:lpstr>List2</vt:lpstr>
      <vt:lpstr>List3</vt:lpstr>
      <vt:lpstr>List1!Názvy_tisku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</dc:creator>
  <cp:lastModifiedBy>Švancara Martin Ing.</cp:lastModifiedBy>
  <cp:lastPrinted>2021-06-10T10:03:47Z</cp:lastPrinted>
  <dcterms:created xsi:type="dcterms:W3CDTF">2015-02-19T08:51:06Z</dcterms:created>
  <dcterms:modified xsi:type="dcterms:W3CDTF">2021-07-26T09:18:56Z</dcterms:modified>
</cp:coreProperties>
</file>