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4C803E8E-C376-44CE-BA32-F4D2F01578F8}" xr6:coauthVersionLast="47" xr6:coauthVersionMax="47" xr10:uidLastSave="{00000000-0000-0000-0000-000000000000}"/>
  <bookViews>
    <workbookView xWindow="924" yWindow="936" windowWidth="28824" windowHeight="15360" xr2:uid="{B882D1DE-6C18-4248-BF44-90032B12B743}"/>
  </bookViews>
  <sheets>
    <sheet name="Civilní řízení" sheetId="1" r:id="rId1"/>
    <sheet name="Správní soudnictv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  <c r="F14" i="2"/>
  <c r="F15" i="2"/>
  <c r="F16" i="2"/>
  <c r="F13" i="2"/>
  <c r="F8" i="2"/>
  <c r="F9" i="2"/>
  <c r="F10" i="2"/>
  <c r="F11" i="2"/>
  <c r="F7" i="2"/>
  <c r="F4" i="1"/>
  <c r="F7" i="1"/>
  <c r="F6" i="1"/>
  <c r="F4" i="2"/>
  <c r="F5" i="2"/>
  <c r="F6" i="2"/>
  <c r="F12" i="2"/>
  <c r="F18" i="2"/>
  <c r="F19" i="2"/>
  <c r="F3" i="2"/>
  <c r="F5" i="1"/>
  <c r="F8" i="1"/>
  <c r="F9" i="1"/>
  <c r="F10" i="1"/>
  <c r="F11" i="1"/>
  <c r="F3" i="1"/>
  <c r="F20" i="2" l="1"/>
  <c r="F12" i="1"/>
</calcChain>
</file>

<file path=xl/sharedStrings.xml><?xml version="1.0" encoding="utf-8"?>
<sst xmlns="http://schemas.openxmlformats.org/spreadsheetml/2006/main" count="75" uniqueCount="40">
  <si>
    <t>Spisová značka</t>
  </si>
  <si>
    <t>Datum zápisu</t>
  </si>
  <si>
    <t>Stav</t>
  </si>
  <si>
    <t>způsob vyřízení</t>
  </si>
  <si>
    <t>Datum vyřízení</t>
  </si>
  <si>
    <t>83C 6/2025</t>
  </si>
  <si>
    <t>skončeno</t>
  </si>
  <si>
    <t>83C 9/2024</t>
  </si>
  <si>
    <t>nevyřízeno</t>
  </si>
  <si>
    <t>83C 17/2025</t>
  </si>
  <si>
    <t>vyřízeno</t>
  </si>
  <si>
    <t>83C 22/2025</t>
  </si>
  <si>
    <t>83C 23/2025</t>
  </si>
  <si>
    <t>83C 27/2020</t>
  </si>
  <si>
    <t>83C 31/2020</t>
  </si>
  <si>
    <t>83C 32/2020</t>
  </si>
  <si>
    <t>83C 33/2020</t>
  </si>
  <si>
    <t>rozsudek</t>
  </si>
  <si>
    <t>usnesení o odmítnutí</t>
  </si>
  <si>
    <t>usnesení o zastavení řízení</t>
  </si>
  <si>
    <t>usnesení o postoupení</t>
  </si>
  <si>
    <t>22A 3/2023</t>
  </si>
  <si>
    <t>22A 29/2024</t>
  </si>
  <si>
    <t>pravomocné</t>
  </si>
  <si>
    <t>25A 31/2022</t>
  </si>
  <si>
    <t>38A 11/2025</t>
  </si>
  <si>
    <t>38A 14/2025</t>
  </si>
  <si>
    <t>38A 15/2025</t>
  </si>
  <si>
    <t>38A 20/2025</t>
  </si>
  <si>
    <t>38A 21/2025</t>
  </si>
  <si>
    <t>39A 8/2025</t>
  </si>
  <si>
    <t>zastaveno</t>
  </si>
  <si>
    <t>39A 12/2025</t>
  </si>
  <si>
    <t>39A 15/2025</t>
  </si>
  <si>
    <t>39A 16/2025</t>
  </si>
  <si>
    <t>39A 17/2025</t>
  </si>
  <si>
    <t>39A 19/2025</t>
  </si>
  <si>
    <t>60A 55/2022</t>
  </si>
  <si>
    <t>65A 75/2023</t>
  </si>
  <si>
    <t>rozsudek - zrušen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</si>
</sst>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  <xf numFmtId="3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vertical="center" wrapText="1"/>
    </xf>
    <xf numFmtId="14" fontId="0" fillId="0" borderId="0" xfId="0" applyNumberFormat="1"/>
    <xf numFmtId="1" fontId="0" fillId="0" borderId="0" xfId="0" applyNumberFormat="1"/>
    <xf numFmtId="0" fontId="0" fillId="0" borderId="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/C125718D00512668/2E6C933AB37895BCC1257C5C00203C46/9851690B08780ED7C1258D7A002279C9" TargetMode="External"/><Relationship Id="rId3" Type="http://schemas.openxmlformats.org/officeDocument/2006/relationships/hyperlink" Target="notes://XKSOVA01/C125718D00512668/2E6C933AB37895BCC1257C5C00203C46/67252D064C1A50C6C1258D7A002279C6" TargetMode="External"/><Relationship Id="rId7" Type="http://schemas.openxmlformats.org/officeDocument/2006/relationships/hyperlink" Target="notes://XKSOVA01/C125718D00512668/2E6C933AB37895BCC1257C5C00203C46/0E1EE0E535503381C1258D7A002279CC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2E6C933AB37895BCC1257C5C00203C46/2D87AF0A66B4F37AC1258D7A002279C4" TargetMode="External"/><Relationship Id="rId6" Type="http://schemas.openxmlformats.org/officeDocument/2006/relationships/hyperlink" Target="notes://XKSOVA01/C125718D00512668/2E6C933AB37895BCC1257C5C00203C46/EEC007A98A2B5088C1258D7A002279C0" TargetMode="External"/><Relationship Id="rId5" Type="http://schemas.openxmlformats.org/officeDocument/2006/relationships/hyperlink" Target="notes://XKSOVA01/C125718D00512668/2E6C933AB37895BCC1257C5C00203C46/E544EA4E31C53EAEC1258D7A002279C1" TargetMode="External"/><Relationship Id="rId10" Type="http://schemas.openxmlformats.org/officeDocument/2006/relationships/hyperlink" Target="notes://XKSOVA01/C125718D00512668/2E6C933AB37895BCC1257C5C00203C46/B5476A40EE81F856C1258D7A002279C8" TargetMode="External"/><Relationship Id="rId4" Type="http://schemas.openxmlformats.org/officeDocument/2006/relationships/hyperlink" Target="notes://XKSOVA01/C125718D00512668/2E6C933AB37895BCC1257C5C00203C46/B7B8DFA1B7497C89C1258D7A002279C3" TargetMode="External"/><Relationship Id="rId9" Type="http://schemas.openxmlformats.org/officeDocument/2006/relationships/hyperlink" Target="notes://XKSOVA01/C125718D00512668/2E6C933AB37895BCC1257C5C00203C46/162CF000A8CBA81EC1258D7A002279CB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/C125718D00512668/B1C1162160DBC5A5C125852A00227E7C/9453129007AD24C1C1258D7A0024C2D5" TargetMode="External"/><Relationship Id="rId13" Type="http://schemas.openxmlformats.org/officeDocument/2006/relationships/hyperlink" Target="notes://XKSOVA01/C125718D00512668/B1C1162160DBC5A5C125852A00227E7C/516DE8E6FB1AE20AC1258D7A0024C2C2" TargetMode="External"/><Relationship Id="rId18" Type="http://schemas.openxmlformats.org/officeDocument/2006/relationships/hyperlink" Target="notes://XKSOVA01/C125718D00512668/B1C1162160DBC5A5C125852A00227E7C/864DED639CC23B18C1258D7A0024C2C9" TargetMode="External"/><Relationship Id="rId3" Type="http://schemas.openxmlformats.org/officeDocument/2006/relationships/hyperlink" Target="notes://XKSOVA01/C125718D00512668/B1C1162160DBC5A5C125852A00227E7C/10847DD4B9EF81D2C1258D7A0024C2DA" TargetMode="External"/><Relationship Id="rId7" Type="http://schemas.openxmlformats.org/officeDocument/2006/relationships/hyperlink" Target="notes://XKSOVA01/C125718D00512668/B1C1162160DBC5A5C125852A00227E7C/2F113278FD571188C1258D7A0024C2C1" TargetMode="External"/><Relationship Id="rId12" Type="http://schemas.openxmlformats.org/officeDocument/2006/relationships/hyperlink" Target="notes://XKSOVA01/C125718D00512668/B1C1162160DBC5A5C125852A00227E7C/4BE3F4EB809DB08EC1258D7A0024C2DB" TargetMode="External"/><Relationship Id="rId17" Type="http://schemas.openxmlformats.org/officeDocument/2006/relationships/hyperlink" Target="notes://XKSOVA01/C125718D00512668/B1C1162160DBC5A5C125852A00227E7C/1430D40EE4D418B1C1258D7A0024C2DD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/C125718D00512668/B1C1162160DBC5A5C125852A00227E7C/54FE41EBDBE5C9D7C1258D7A0024C2D2" TargetMode="External"/><Relationship Id="rId1" Type="http://schemas.openxmlformats.org/officeDocument/2006/relationships/hyperlink" Target="notes://XKSOVA01/C125718D00512668/B1C1162160DBC5A5C125852A00227E7C/5B4697617BD1097DC1258D7A0024C2D8" TargetMode="External"/><Relationship Id="rId6" Type="http://schemas.openxmlformats.org/officeDocument/2006/relationships/hyperlink" Target="notes://XKSOVA01/C125718D00512668/B1C1162160DBC5A5C125852A00227E7C/D8BC4C73F0D185B5C1258D7A0024C2CF" TargetMode="External"/><Relationship Id="rId11" Type="http://schemas.openxmlformats.org/officeDocument/2006/relationships/hyperlink" Target="notes://XKSOVA01/C125718D00512668/B1C1162160DBC5A5C125852A00227E7C/C02A953274074522C1258D7A0024C2D7" TargetMode="External"/><Relationship Id="rId5" Type="http://schemas.openxmlformats.org/officeDocument/2006/relationships/hyperlink" Target="notes://XKSOVA01/C125718D00512668/B1C1162160DBC5A5C125852A00227E7C/E91A07D4B98323B2C1258D7A0024C2D0" TargetMode="External"/><Relationship Id="rId15" Type="http://schemas.openxmlformats.org/officeDocument/2006/relationships/hyperlink" Target="notes://XKSOVA01/C125718D00512668/B1C1162160DBC5A5C125852A00227E7C/9C945B3DA31C968BC1258D7A0024C2CA" TargetMode="External"/><Relationship Id="rId10" Type="http://schemas.openxmlformats.org/officeDocument/2006/relationships/hyperlink" Target="notes://XKSOVA01/C125718D00512668/B1C1162160DBC5A5C125852A00227E7C/9C2CD28F9D9DC8D3C1258D7A0024C2CD" TargetMode="External"/><Relationship Id="rId4" Type="http://schemas.openxmlformats.org/officeDocument/2006/relationships/hyperlink" Target="notes://XKSOVA01/C125718D00512668/B1C1162160DBC5A5C125852A00227E7C/C42C8B0D69832625C1258D7A0024C2C4" TargetMode="External"/><Relationship Id="rId9" Type="http://schemas.openxmlformats.org/officeDocument/2006/relationships/hyperlink" Target="notes://XKSOVA01/C125718D00512668/B1C1162160DBC5A5C125852A00227E7C/2FEFF4DD09295C2DC1258D7A0024C2D4" TargetMode="External"/><Relationship Id="rId14" Type="http://schemas.openxmlformats.org/officeDocument/2006/relationships/hyperlink" Target="notes://XKSOVA01/C125718D00512668/B1C1162160DBC5A5C125852A00227E7C/382EEBEDE0745EFCC1258D7A0024C2C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52087-7635-8A4C-03C9-F2F364ED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905BFD-1DBA-1F75-FD2B-0BE392AA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009AB5-080F-8054-FB1E-6188F009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20932E9-B75C-96CA-E67F-ECCE7B3F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0C61321-D04D-5A5B-5BB4-057C4459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96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1EA38F-84E5-0901-7989-FA2C2496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03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31C9D96-45EA-9401-4FC1-628C5C7E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068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85AE1E-E761-B711-44D8-1FE12537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073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0F70422-2BD1-0369-D741-3D7E39D5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173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C22202-312B-6664-379B-22A1B707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497077-2D90-51AF-378C-27DFA93E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DAE2D7-2D45-909E-401F-FF1F3340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1D5DED-585E-65E3-AACC-2C1488A2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F94C03-EB47-5D96-1C79-1C0CD305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5E09AC-1B5D-8431-9587-0F4E8E7D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F8DD50B-59FF-48B6-8475-E5525399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A1653A-D16F-D68E-7F26-BB30900D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9923993-2873-6BF8-EA2E-1C4E17FC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69E98B4-1D3C-4C2A-45C4-A8628D10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35CADDF-2D82-6C9D-336B-9A4DED5F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EB20391-E77D-08C4-9C69-7C938D6C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6FF5FA-8DF6-C81C-45D7-FA2E7154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E54E556-6481-B837-4B53-090E37C4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0A6D3E7-2A1F-6240-0D72-1CE8394A5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9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E5BB679-A451-CFA8-07B3-A2157827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0C0B90A-4C20-B038-F992-8908AC2B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2068E-D6E8-438A-812B-CABE01FF1D85}">
  <dimension ref="A2:G16"/>
  <sheetViews>
    <sheetView tabSelected="1" workbookViewId="0">
      <selection activeCell="A5" sqref="A5:A11"/>
    </sheetView>
  </sheetViews>
  <sheetFormatPr defaultRowHeight="14.4" x14ac:dyDescent="0.3"/>
  <cols>
    <col min="1" max="1" width="16.109375" customWidth="1"/>
    <col min="2" max="2" width="16" customWidth="1"/>
    <col min="3" max="3" width="17" customWidth="1"/>
    <col min="4" max="4" width="18.33203125" customWidth="1"/>
    <col min="5" max="5" width="14.33203125" customWidth="1"/>
    <col min="6" max="6" width="10.109375" bestFit="1" customWidth="1"/>
    <col min="7" max="7" width="9.109375" bestFit="1" customWidth="1"/>
  </cols>
  <sheetData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7" x14ac:dyDescent="0.3">
      <c r="A3" s="10" t="s">
        <v>5</v>
      </c>
      <c r="B3" s="3">
        <v>45740</v>
      </c>
      <c r="C3" s="2" t="s">
        <v>6</v>
      </c>
      <c r="D3" s="2" t="s">
        <v>17</v>
      </c>
      <c r="E3" s="3">
        <v>45974</v>
      </c>
      <c r="F3" s="5">
        <f>_xlfn.DAYS(E3,B3)</f>
        <v>234</v>
      </c>
    </row>
    <row r="4" spans="1:7" x14ac:dyDescent="0.3">
      <c r="A4" s="10" t="s">
        <v>7</v>
      </c>
      <c r="B4" s="3">
        <v>45429</v>
      </c>
      <c r="C4" s="7" t="s">
        <v>8</v>
      </c>
      <c r="D4" s="2"/>
      <c r="E4" s="3"/>
      <c r="F4" s="5">
        <f ca="1">TODAY()-B4</f>
        <v>605</v>
      </c>
      <c r="G4" s="8"/>
    </row>
    <row r="5" spans="1:7" x14ac:dyDescent="0.3">
      <c r="A5" s="10" t="s">
        <v>9</v>
      </c>
      <c r="B5" s="3">
        <v>45861</v>
      </c>
      <c r="C5" s="2" t="s">
        <v>10</v>
      </c>
      <c r="D5" s="2" t="s">
        <v>18</v>
      </c>
      <c r="E5" s="3">
        <v>45972</v>
      </c>
      <c r="F5" s="5">
        <f t="shared" ref="F5:F11" si="0">_xlfn.DAYS(E5,B5)</f>
        <v>111</v>
      </c>
    </row>
    <row r="6" spans="1:7" x14ac:dyDescent="0.3">
      <c r="A6" s="10" t="s">
        <v>11</v>
      </c>
      <c r="B6" s="3">
        <v>45995</v>
      </c>
      <c r="C6" s="7" t="s">
        <v>8</v>
      </c>
      <c r="D6" s="2"/>
      <c r="E6" s="3"/>
      <c r="F6" s="5">
        <f ca="1">TODAY()-B6</f>
        <v>39</v>
      </c>
    </row>
    <row r="7" spans="1:7" x14ac:dyDescent="0.3">
      <c r="A7" s="10" t="s">
        <v>12</v>
      </c>
      <c r="B7" s="3">
        <v>45995</v>
      </c>
      <c r="C7" s="7" t="s">
        <v>8</v>
      </c>
      <c r="D7" s="2"/>
      <c r="E7" s="3"/>
      <c r="F7" s="5">
        <f ca="1">TODAY()-B7</f>
        <v>39</v>
      </c>
    </row>
    <row r="8" spans="1:7" ht="28.8" x14ac:dyDescent="0.3">
      <c r="A8" s="10" t="s">
        <v>13</v>
      </c>
      <c r="B8" s="3">
        <v>43949</v>
      </c>
      <c r="C8" s="2" t="s">
        <v>6</v>
      </c>
      <c r="D8" s="2" t="s">
        <v>19</v>
      </c>
      <c r="E8" s="3">
        <v>44186</v>
      </c>
      <c r="F8" s="5">
        <f t="shared" si="0"/>
        <v>237</v>
      </c>
    </row>
    <row r="9" spans="1:7" ht="28.8" x14ac:dyDescent="0.3">
      <c r="A9" s="10" t="s">
        <v>14</v>
      </c>
      <c r="B9" s="3">
        <v>43969</v>
      </c>
      <c r="C9" s="2" t="s">
        <v>6</v>
      </c>
      <c r="D9" s="2" t="s">
        <v>20</v>
      </c>
      <c r="E9" s="3">
        <v>44027</v>
      </c>
      <c r="F9" s="5">
        <f t="shared" si="0"/>
        <v>58</v>
      </c>
    </row>
    <row r="10" spans="1:7" ht="28.8" x14ac:dyDescent="0.3">
      <c r="A10" s="10" t="s">
        <v>15</v>
      </c>
      <c r="B10" s="3">
        <v>43969</v>
      </c>
      <c r="C10" s="2" t="s">
        <v>6</v>
      </c>
      <c r="D10" s="2" t="s">
        <v>20</v>
      </c>
      <c r="E10" s="3">
        <v>44027</v>
      </c>
      <c r="F10" s="5">
        <f t="shared" si="0"/>
        <v>58</v>
      </c>
    </row>
    <row r="11" spans="1:7" ht="28.8" x14ac:dyDescent="0.3">
      <c r="A11" s="10" t="s">
        <v>16</v>
      </c>
      <c r="B11" s="3">
        <v>43969</v>
      </c>
      <c r="C11" s="2" t="s">
        <v>6</v>
      </c>
      <c r="D11" s="2" t="s">
        <v>20</v>
      </c>
      <c r="E11" s="4">
        <v>44027</v>
      </c>
      <c r="F11" s="5">
        <f t="shared" si="0"/>
        <v>58</v>
      </c>
    </row>
    <row r="12" spans="1:7" x14ac:dyDescent="0.3">
      <c r="F12" s="5">
        <f ca="1">AVERAGE(F3:F11)</f>
        <v>159.88888888888889</v>
      </c>
    </row>
    <row r="13" spans="1:7" x14ac:dyDescent="0.3">
      <c r="F13" s="5"/>
    </row>
    <row r="14" spans="1:7" x14ac:dyDescent="0.3">
      <c r="F14" s="5"/>
    </row>
    <row r="15" spans="1:7" x14ac:dyDescent="0.3">
      <c r="F15" s="5"/>
    </row>
    <row r="16" spans="1:7" x14ac:dyDescent="0.3">
      <c r="F16" s="5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CBCC0-52FA-40E6-B08A-B3E0E59F050F}">
  <dimension ref="A2:F20"/>
  <sheetViews>
    <sheetView workbookViewId="0">
      <selection activeCell="D12" sqref="D12"/>
    </sheetView>
  </sheetViews>
  <sheetFormatPr defaultRowHeight="14.4" x14ac:dyDescent="0.3"/>
  <cols>
    <col min="1" max="1" width="13.109375" customWidth="1"/>
    <col min="2" max="2" width="16.44140625" customWidth="1"/>
    <col min="3" max="3" width="13.88671875" customWidth="1"/>
    <col min="4" max="4" width="18.21875" customWidth="1"/>
    <col min="5" max="5" width="18.44140625" customWidth="1"/>
    <col min="6" max="6" width="9.109375" bestFit="1" customWidth="1"/>
  </cols>
  <sheetData>
    <row r="2" spans="1:6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x14ac:dyDescent="0.3">
      <c r="A3" s="10" t="s">
        <v>21</v>
      </c>
      <c r="B3" s="3">
        <v>44950</v>
      </c>
      <c r="C3" s="2" t="s">
        <v>6</v>
      </c>
      <c r="D3" s="2" t="s">
        <v>17</v>
      </c>
      <c r="E3" s="3">
        <v>45553</v>
      </c>
      <c r="F3">
        <f>_xlfn.DAYS(E3,B3)</f>
        <v>603</v>
      </c>
    </row>
    <row r="4" spans="1:6" x14ac:dyDescent="0.3">
      <c r="A4" s="10" t="s">
        <v>22</v>
      </c>
      <c r="B4" s="3">
        <v>45446</v>
      </c>
      <c r="C4" s="2" t="s">
        <v>23</v>
      </c>
      <c r="D4" s="2" t="s">
        <v>17</v>
      </c>
      <c r="E4" s="3">
        <v>45567</v>
      </c>
      <c r="F4">
        <f t="shared" ref="F4:F19" si="0">_xlfn.DAYS(E4,B4)</f>
        <v>121</v>
      </c>
    </row>
    <row r="5" spans="1:6" x14ac:dyDescent="0.3">
      <c r="A5" s="10" t="s">
        <v>24</v>
      </c>
      <c r="B5" s="3">
        <v>45498</v>
      </c>
      <c r="C5" s="2" t="s">
        <v>6</v>
      </c>
      <c r="D5" s="2" t="s">
        <v>17</v>
      </c>
      <c r="E5" s="3">
        <v>45581</v>
      </c>
      <c r="F5">
        <f t="shared" si="0"/>
        <v>83</v>
      </c>
    </row>
    <row r="6" spans="1:6" ht="28.8" x14ac:dyDescent="0.3">
      <c r="A6" s="10" t="s">
        <v>24</v>
      </c>
      <c r="B6" s="3">
        <v>44613</v>
      </c>
      <c r="C6" s="2" t="s">
        <v>6</v>
      </c>
      <c r="D6" s="2" t="s">
        <v>39</v>
      </c>
      <c r="E6" s="3">
        <v>45260</v>
      </c>
      <c r="F6">
        <f t="shared" si="0"/>
        <v>647</v>
      </c>
    </row>
    <row r="7" spans="1:6" x14ac:dyDescent="0.3">
      <c r="A7" s="10" t="s">
        <v>25</v>
      </c>
      <c r="B7" s="3">
        <v>45912</v>
      </c>
      <c r="C7" s="7" t="s">
        <v>8</v>
      </c>
      <c r="D7" s="2"/>
      <c r="E7" s="3"/>
      <c r="F7" s="9">
        <f ca="1">TODAY()-B7</f>
        <v>122</v>
      </c>
    </row>
    <row r="8" spans="1:6" x14ac:dyDescent="0.3">
      <c r="A8" s="10" t="s">
        <v>26</v>
      </c>
      <c r="B8" s="3">
        <v>45951</v>
      </c>
      <c r="C8" s="7" t="s">
        <v>8</v>
      </c>
      <c r="D8" s="2"/>
      <c r="E8" s="3"/>
      <c r="F8" s="9">
        <f t="shared" ref="F8:F11" ca="1" si="1">TODAY()-B8</f>
        <v>83</v>
      </c>
    </row>
    <row r="9" spans="1:6" x14ac:dyDescent="0.3">
      <c r="A9" s="10" t="s">
        <v>27</v>
      </c>
      <c r="B9" s="3">
        <v>45966</v>
      </c>
      <c r="C9" s="7" t="s">
        <v>8</v>
      </c>
      <c r="D9" s="2"/>
      <c r="E9" s="3"/>
      <c r="F9" s="9">
        <f t="shared" ca="1" si="1"/>
        <v>68</v>
      </c>
    </row>
    <row r="10" spans="1:6" x14ac:dyDescent="0.3">
      <c r="A10" s="10" t="s">
        <v>28</v>
      </c>
      <c r="B10" s="3">
        <v>46020</v>
      </c>
      <c r="C10" s="7" t="s">
        <v>8</v>
      </c>
      <c r="D10" s="2"/>
      <c r="E10" s="3"/>
      <c r="F10" s="9">
        <f t="shared" ca="1" si="1"/>
        <v>14</v>
      </c>
    </row>
    <row r="11" spans="1:6" x14ac:dyDescent="0.3">
      <c r="A11" s="10" t="s">
        <v>29</v>
      </c>
      <c r="B11" s="3">
        <v>46020</v>
      </c>
      <c r="C11" s="7" t="s">
        <v>8</v>
      </c>
      <c r="D11" s="2"/>
      <c r="E11" s="3"/>
      <c r="F11" s="9">
        <f t="shared" ca="1" si="1"/>
        <v>14</v>
      </c>
    </row>
    <row r="12" spans="1:6" x14ac:dyDescent="0.3">
      <c r="A12" s="10" t="s">
        <v>30</v>
      </c>
      <c r="B12" s="3">
        <v>45806</v>
      </c>
      <c r="C12" s="2" t="s">
        <v>23</v>
      </c>
      <c r="D12" s="2" t="s">
        <v>31</v>
      </c>
      <c r="E12" s="3">
        <v>45841</v>
      </c>
      <c r="F12">
        <f t="shared" si="0"/>
        <v>35</v>
      </c>
    </row>
    <row r="13" spans="1:6" x14ac:dyDescent="0.3">
      <c r="A13" s="10" t="s">
        <v>32</v>
      </c>
      <c r="B13" s="3">
        <v>45938</v>
      </c>
      <c r="C13" s="7" t="s">
        <v>8</v>
      </c>
      <c r="D13" s="2"/>
      <c r="E13" s="3"/>
      <c r="F13" s="9">
        <f ca="1">TODAY()-B13</f>
        <v>96</v>
      </c>
    </row>
    <row r="14" spans="1:6" x14ac:dyDescent="0.3">
      <c r="A14" s="10" t="s">
        <v>33</v>
      </c>
      <c r="B14" s="3">
        <v>45975</v>
      </c>
      <c r="C14" s="7" t="s">
        <v>8</v>
      </c>
      <c r="D14" s="2"/>
      <c r="E14" s="3"/>
      <c r="F14" s="9">
        <f t="shared" ref="F14:F17" ca="1" si="2">TODAY()-B14</f>
        <v>59</v>
      </c>
    </row>
    <row r="15" spans="1:6" x14ac:dyDescent="0.3">
      <c r="A15" s="10" t="s">
        <v>34</v>
      </c>
      <c r="B15" s="3">
        <v>45992</v>
      </c>
      <c r="C15" s="7" t="s">
        <v>8</v>
      </c>
      <c r="D15" s="2"/>
      <c r="E15" s="3"/>
      <c r="F15" s="9">
        <f t="shared" ca="1" si="2"/>
        <v>42</v>
      </c>
    </row>
    <row r="16" spans="1:6" x14ac:dyDescent="0.3">
      <c r="A16" s="10" t="s">
        <v>35</v>
      </c>
      <c r="B16" s="3">
        <v>45992</v>
      </c>
      <c r="C16" s="7" t="s">
        <v>8</v>
      </c>
      <c r="D16" s="2"/>
      <c r="E16" s="3"/>
      <c r="F16" s="9">
        <f t="shared" ca="1" si="2"/>
        <v>42</v>
      </c>
    </row>
    <row r="17" spans="1:6" x14ac:dyDescent="0.3">
      <c r="A17" s="10" t="s">
        <v>36</v>
      </c>
      <c r="B17" s="3">
        <v>46005</v>
      </c>
      <c r="C17" s="7" t="s">
        <v>8</v>
      </c>
      <c r="D17" s="2"/>
      <c r="E17" s="3"/>
      <c r="F17" s="9">
        <f t="shared" ca="1" si="2"/>
        <v>29</v>
      </c>
    </row>
    <row r="18" spans="1:6" x14ac:dyDescent="0.3">
      <c r="A18" s="10" t="s">
        <v>37</v>
      </c>
      <c r="B18" s="3">
        <v>44736</v>
      </c>
      <c r="C18" s="2" t="s">
        <v>6</v>
      </c>
      <c r="D18" s="2" t="s">
        <v>17</v>
      </c>
      <c r="E18" s="3">
        <v>44852</v>
      </c>
      <c r="F18">
        <f t="shared" si="0"/>
        <v>116</v>
      </c>
    </row>
    <row r="19" spans="1:6" x14ac:dyDescent="0.3">
      <c r="A19" s="10" t="s">
        <v>38</v>
      </c>
      <c r="B19" s="3">
        <v>45198</v>
      </c>
      <c r="C19" s="2" t="s">
        <v>6</v>
      </c>
      <c r="D19" s="6" t="s">
        <v>17</v>
      </c>
      <c r="E19" s="4">
        <v>45314</v>
      </c>
      <c r="F19">
        <f t="shared" si="0"/>
        <v>116</v>
      </c>
    </row>
    <row r="20" spans="1:6" x14ac:dyDescent="0.3">
      <c r="F20">
        <f ca="1">AVERAGE(F3:F19)</f>
        <v>134.70588235294119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Civilní řízení</vt:lpstr>
      <vt:lpstr>Správní soudnictví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2026-01-09T06:17:16Z</dcterms:created>
  <dcterms:modified xsi:type="dcterms:W3CDTF">2026-01-12T10:19:15Z</dcterms:modified>
</cp:coreProperties>
</file>